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Анастасия\Desktop\Меню ШКОЛЫ\"/>
    </mc:Choice>
  </mc:AlternateContent>
  <xr:revisionPtr revIDLastSave="0" documentId="13_ncr:1_{125594FC-8F6F-4D85-B3FF-E623DA738B28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63" i="1" l="1"/>
  <c r="G63" i="1"/>
  <c r="H63" i="1"/>
  <c r="H64" i="1" s="1"/>
  <c r="I63" i="1"/>
  <c r="I64" i="1" s="1"/>
  <c r="J63" i="1"/>
  <c r="L63" i="1"/>
  <c r="L64" i="1"/>
  <c r="G64" i="1"/>
  <c r="G12" i="1" l="1"/>
  <c r="H12" i="1"/>
  <c r="H20" i="1" s="1"/>
  <c r="I12" i="1"/>
  <c r="J12" i="1"/>
  <c r="L12" i="1"/>
  <c r="F12" i="1"/>
  <c r="G19" i="1"/>
  <c r="G20" i="1" s="1"/>
  <c r="H19" i="1"/>
  <c r="I19" i="1"/>
  <c r="J19" i="1"/>
  <c r="L19" i="1"/>
  <c r="F19" i="1"/>
  <c r="G70" i="1"/>
  <c r="H70" i="1"/>
  <c r="I70" i="1"/>
  <c r="J70" i="1"/>
  <c r="L70" i="1"/>
  <c r="F70" i="1"/>
  <c r="G39" i="1"/>
  <c r="H39" i="1"/>
  <c r="I39" i="1"/>
  <c r="J39" i="1"/>
  <c r="L39" i="1"/>
  <c r="F39" i="1"/>
  <c r="J20" i="1" l="1"/>
  <c r="I20" i="1"/>
  <c r="F122" i="1"/>
  <c r="I143" i="1"/>
  <c r="F79" i="1"/>
  <c r="L47" i="1"/>
  <c r="G47" i="1"/>
  <c r="H47" i="1"/>
  <c r="I47" i="1"/>
  <c r="J47" i="1"/>
  <c r="F47" i="1"/>
  <c r="L150" i="1" l="1"/>
  <c r="F150" i="1"/>
  <c r="L143" i="1"/>
  <c r="F129" i="1"/>
  <c r="G122" i="1"/>
  <c r="H122" i="1"/>
  <c r="I122" i="1"/>
  <c r="J122" i="1"/>
  <c r="L122" i="1"/>
  <c r="G107" i="1"/>
  <c r="H107" i="1"/>
  <c r="I107" i="1"/>
  <c r="J107" i="1"/>
  <c r="L107" i="1"/>
  <c r="F107" i="1"/>
  <c r="F114" i="1" l="1"/>
  <c r="H143" i="1" l="1"/>
  <c r="G143" i="1"/>
  <c r="J143" i="1"/>
  <c r="F143" i="1"/>
  <c r="J99" i="1" l="1"/>
  <c r="F99" i="1" l="1"/>
  <c r="G99" i="1"/>
  <c r="F108" i="1" l="1"/>
  <c r="F56" i="1"/>
  <c r="G129" i="1" l="1"/>
  <c r="G136" i="1"/>
  <c r="G86" i="1"/>
  <c r="G94" i="1"/>
  <c r="G114" i="1"/>
  <c r="H150" i="1"/>
  <c r="L86" i="1" l="1"/>
  <c r="J86" i="1"/>
  <c r="I86" i="1"/>
  <c r="H86" i="1"/>
  <c r="F86" i="1"/>
  <c r="L114" i="1"/>
  <c r="F26" i="1"/>
  <c r="J79" i="1" l="1"/>
  <c r="J94" i="1"/>
  <c r="L94" i="1"/>
  <c r="J114" i="1" l="1"/>
  <c r="I150" i="1"/>
  <c r="H136" i="1"/>
  <c r="H99" i="1"/>
  <c r="H94" i="1"/>
  <c r="J56" i="1"/>
  <c r="J64" i="1" s="1"/>
  <c r="H56" i="1"/>
  <c r="G56" i="1"/>
  <c r="B151" i="1"/>
  <c r="A151" i="1"/>
  <c r="G150" i="1"/>
  <c r="B137" i="1"/>
  <c r="A137" i="1"/>
  <c r="L136" i="1"/>
  <c r="J136" i="1"/>
  <c r="I136" i="1"/>
  <c r="F136" i="1"/>
  <c r="L129" i="1"/>
  <c r="J129" i="1"/>
  <c r="I129" i="1"/>
  <c r="H129" i="1"/>
  <c r="B123" i="1"/>
  <c r="A123" i="1"/>
  <c r="I114" i="1"/>
  <c r="H114" i="1"/>
  <c r="B108" i="1"/>
  <c r="A108" i="1"/>
  <c r="L99" i="1"/>
  <c r="I99" i="1"/>
  <c r="B95" i="1"/>
  <c r="A95" i="1"/>
  <c r="I94" i="1"/>
  <c r="F94" i="1"/>
  <c r="B80" i="1"/>
  <c r="A80" i="1"/>
  <c r="L79" i="1"/>
  <c r="I79" i="1"/>
  <c r="H79" i="1"/>
  <c r="G79" i="1"/>
  <c r="B64" i="1"/>
  <c r="A64" i="1"/>
  <c r="L56" i="1"/>
  <c r="B48" i="1"/>
  <c r="A48" i="1"/>
  <c r="B33" i="1"/>
  <c r="A33" i="1"/>
  <c r="L32" i="1"/>
  <c r="J32" i="1"/>
  <c r="I32" i="1"/>
  <c r="H32" i="1"/>
  <c r="G32" i="1"/>
  <c r="F32" i="1"/>
  <c r="L26" i="1"/>
  <c r="J26" i="1"/>
  <c r="I26" i="1"/>
  <c r="H26" i="1"/>
  <c r="G26" i="1"/>
  <c r="B20" i="1"/>
  <c r="A20" i="1"/>
  <c r="F20" i="1"/>
  <c r="H80" i="1" l="1"/>
  <c r="F33" i="1"/>
  <c r="I48" i="1"/>
  <c r="G151" i="1"/>
  <c r="F151" i="1"/>
  <c r="F123" i="1"/>
  <c r="F137" i="1"/>
  <c r="L137" i="1"/>
  <c r="I123" i="1"/>
  <c r="H48" i="1"/>
  <c r="L151" i="1"/>
  <c r="I33" i="1"/>
  <c r="L108" i="1"/>
  <c r="I137" i="1"/>
  <c r="H108" i="1"/>
  <c r="L123" i="1"/>
  <c r="F48" i="1"/>
  <c r="F64" i="1" s="1"/>
  <c r="L33" i="1"/>
  <c r="J137" i="1"/>
  <c r="L95" i="1"/>
  <c r="J108" i="1"/>
  <c r="F95" i="1"/>
  <c r="L80" i="1"/>
  <c r="F80" i="1"/>
  <c r="L48" i="1"/>
  <c r="L20" i="1"/>
  <c r="H33" i="1"/>
  <c r="G137" i="1"/>
  <c r="H137" i="1"/>
  <c r="G123" i="1"/>
  <c r="I108" i="1"/>
  <c r="I95" i="1"/>
  <c r="J48" i="1"/>
  <c r="J33" i="1"/>
  <c r="G33" i="1"/>
  <c r="J150" i="1"/>
  <c r="I151" i="1"/>
  <c r="H151" i="1"/>
  <c r="J123" i="1"/>
  <c r="H123" i="1"/>
  <c r="G108" i="1"/>
  <c r="J95" i="1"/>
  <c r="H95" i="1"/>
  <c r="G95" i="1"/>
  <c r="G80" i="1"/>
  <c r="J80" i="1"/>
  <c r="I80" i="1"/>
  <c r="I56" i="1"/>
  <c r="G48" i="1"/>
  <c r="I152" i="1" l="1"/>
  <c r="J151" i="1"/>
  <c r="J152" i="1" s="1"/>
  <c r="F152" i="1"/>
  <c r="L152" i="1"/>
  <c r="G152" i="1"/>
  <c r="H152" i="1"/>
</calcChain>
</file>

<file path=xl/sharedStrings.xml><?xml version="1.0" encoding="utf-8"?>
<sst xmlns="http://schemas.openxmlformats.org/spreadsheetml/2006/main" count="316" uniqueCount="147">
  <si>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</si>
  <si>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</si>
  <si>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</si>
  <si>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</si>
  <si>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</si>
  <si>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</si>
  <si>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</si>
  <si>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</si>
  <si>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</si>
  <si>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</si>
  <si>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</si>
  <si>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</si>
  <si>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</si>
  <si>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</si>
  <si>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</si>
  <si>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</si>
  <si>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</si>
  <si>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</si>
  <si>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</si>
  <si>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</si>
  <si>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</si>
  <si>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</si>
  <si>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</si>
  <si>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</si>
  <si>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</si>
  <si>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Закуска</t>
  </si>
  <si>
    <t>Гор.напиток</t>
  </si>
  <si>
    <t>Фрукты свежие (груша)</t>
  </si>
  <si>
    <t>Фрукты</t>
  </si>
  <si>
    <t>Итого</t>
  </si>
  <si>
    <t>Обед</t>
  </si>
  <si>
    <t>1 блюдо</t>
  </si>
  <si>
    <t>2 блюдо</t>
  </si>
  <si>
    <t>Напиток</t>
  </si>
  <si>
    <t>Хлеб чёрный</t>
  </si>
  <si>
    <t>Хлеб ржано - пшеничный йодированный</t>
  </si>
  <si>
    <t>Итого за день:</t>
  </si>
  <si>
    <t>ТТК № 249/Ш</t>
  </si>
  <si>
    <t>Фрукты свежие (мандарин)</t>
  </si>
  <si>
    <t>Гарнир</t>
  </si>
  <si>
    <t>Фрукты свежие (яблоко)</t>
  </si>
  <si>
    <t>Чай с сахаром</t>
  </si>
  <si>
    <t>ТТК № 6/Ш</t>
  </si>
  <si>
    <t>ТТК № 4/Ш, ТТК № 3/Ш</t>
  </si>
  <si>
    <t>Среднее значение за период:</t>
  </si>
  <si>
    <t>Узвар яблочный</t>
  </si>
  <si>
    <t>Напиток из изюма</t>
  </si>
  <si>
    <t xml:space="preserve">Чай с сахаром </t>
  </si>
  <si>
    <t>Чай "Витаминный" с яблоком</t>
  </si>
  <si>
    <t>Каша рассыпчатая гречневая</t>
  </si>
  <si>
    <t>ТТК №248/Ш</t>
  </si>
  <si>
    <t>ТТК №53/Ш</t>
  </si>
  <si>
    <t>ТТК №495/Ш</t>
  </si>
  <si>
    <t>ТТК №249/Ш</t>
  </si>
  <si>
    <t>Кисломолочный продукт</t>
  </si>
  <si>
    <t>Напиток кефирный Фруктовый в индивидуальной упаковке</t>
  </si>
  <si>
    <t>ТТК № 534/Ш</t>
  </si>
  <si>
    <t>ТТК №504/Ш</t>
  </si>
  <si>
    <t>ТТК №489/Ш</t>
  </si>
  <si>
    <t>ТТК № 256/Ш</t>
  </si>
  <si>
    <t>Чай с сахаром и лимоном</t>
  </si>
  <si>
    <t>Суп картофельный с бобовыми с филе куриной грудки</t>
  </si>
  <si>
    <t>Суп рыбный "Школьный"</t>
  </si>
  <si>
    <t>Щи из свежей капусты с филе куриной грудки</t>
  </si>
  <si>
    <t>ТТК №18/Ш, ТТК №3/Ш</t>
  </si>
  <si>
    <t>ТТК №225/Ш</t>
  </si>
  <si>
    <t>ТТК №91/Ш</t>
  </si>
  <si>
    <t>ТТК №288/Ш</t>
  </si>
  <si>
    <t>ТТК № 561/Ш</t>
  </si>
  <si>
    <t>ТТК №560/Ш</t>
  </si>
  <si>
    <t>Чай ванильный</t>
  </si>
  <si>
    <t>Пельмени отварные, соус сметанный</t>
  </si>
  <si>
    <t>ТТК № 451/Ш, ТТК № 10/Ш</t>
  </si>
  <si>
    <t>ТТК № 247/Ш</t>
  </si>
  <si>
    <t>Чай с мятой</t>
  </si>
  <si>
    <t>ТТК №37/Ш,       ТТК № 3/Ш</t>
  </si>
  <si>
    <t>ТТК № 248/Ш</t>
  </si>
  <si>
    <t>ТТК № 440/Ш</t>
  </si>
  <si>
    <t>ТТК № 13/Ш, ТТК № 22/Ш, ТТК № 518/Ш</t>
  </si>
  <si>
    <t>Чай "Витаминный" с апельсином</t>
  </si>
  <si>
    <t>ТТК № 149/Ш</t>
  </si>
  <si>
    <t>Напиток из  ягод</t>
  </si>
  <si>
    <t>Каша молочная пшенная с маслом сливочным</t>
  </si>
  <si>
    <t>ТТК № 9/Ш, ТТК№ 420/Ш</t>
  </si>
  <si>
    <t>Блины "Школьные" с молоком сгущенным</t>
  </si>
  <si>
    <t>ТТК №71/Ш, ТТК №421/Ш</t>
  </si>
  <si>
    <t>Омлет "Курочка Ряба"</t>
  </si>
  <si>
    <t>Макаронные изделия отварные</t>
  </si>
  <si>
    <t>Напиток из шиповника</t>
  </si>
  <si>
    <t>ТТК № 527/Ш</t>
  </si>
  <si>
    <t>ТТК №244/Ш</t>
  </si>
  <si>
    <t>Запеканка творожная "Диетическая", соус сметанный сладкий</t>
  </si>
  <si>
    <t>ТТК №556/Ш, ТТК №458/Ш</t>
  </si>
  <si>
    <t>Чай с сахаром и апельсином</t>
  </si>
  <si>
    <t>Азу с овощами</t>
  </si>
  <si>
    <t>Напиток из кураги</t>
  </si>
  <si>
    <t xml:space="preserve">Борщ с капустой и картофелем </t>
  </si>
  <si>
    <t>ТТК № 432/Ш</t>
  </si>
  <si>
    <t>ТТК №12/Ш</t>
  </si>
  <si>
    <t>Наггетсы куриные с соусом (сметанным с томатом), пюре по-деревенски из картофеля, овощи порционно (огурец свежий)</t>
  </si>
  <si>
    <t>ТТК №150/Ш, ТТК №518/Ш, ТТК №489/Ш</t>
  </si>
  <si>
    <t>Биточки рыбные с соусом молочным, рис отварной, овощи порционно (помидор свежий)</t>
  </si>
  <si>
    <t>ТТК № 13/Ш, ТТК № 44/Ш, ТТК № 22/Ш</t>
  </si>
  <si>
    <t xml:space="preserve">Гратен с мясом и овощами </t>
  </si>
  <si>
    <t>Компот из яблок</t>
  </si>
  <si>
    <t>ТТК № 291/Ш</t>
  </si>
  <si>
    <t>ТТК №535/Ш</t>
  </si>
  <si>
    <t>Макароны с сыром, овощи порционно (огурец свежий)</t>
  </si>
  <si>
    <t>Суп с макаронными изделиями с филе куриной грудки</t>
  </si>
  <si>
    <t xml:space="preserve">Напиток из кураги </t>
  </si>
  <si>
    <t>ТТК № 13/Ш, ТТК №566/Ш</t>
  </si>
  <si>
    <t>Каша молочная ячневая с маслом сливочным</t>
  </si>
  <si>
    <t>Бутерброд с сыром "Русич"</t>
  </si>
  <si>
    <t>Напиток "Шоколадный" с молоком</t>
  </si>
  <si>
    <t>ТТК № 408/Ш</t>
  </si>
  <si>
    <t>ТТК № 187/Ш, ТТК№ 420/Ш</t>
  </si>
  <si>
    <t xml:space="preserve">Борщ с фасолью </t>
  </si>
  <si>
    <t>ТТК № 126/Ш</t>
  </si>
  <si>
    <t>Булочка для бургера, сыр в инд.упаковке "Жаворонки"</t>
  </si>
  <si>
    <t>Пром.</t>
  </si>
  <si>
    <t>Мясо тушеное с овощами, булгур отварной</t>
  </si>
  <si>
    <t>ТТК №33/Ш, ТТК № 134/Ш</t>
  </si>
  <si>
    <t>Котлета из свинины по-деревенски, соус сметанный, каша рассыпчатая гречневая</t>
  </si>
  <si>
    <t>ТТК №533/Ш, ТТК №10/Ш, ТТК № 6/Ш</t>
  </si>
  <si>
    <t>Паста "Школьная", овощи порционно (огурцы свежие)</t>
  </si>
  <si>
    <t>Чай ягодный</t>
  </si>
  <si>
    <t>Биточек рубленый из свинины, каша рассыпчатая гречневая, овощи порционно (помидоры свежие), соус красный</t>
  </si>
  <si>
    <t>Запеканка мраморная, соус "Горячий шоколад"</t>
  </si>
  <si>
    <t>ТТК №436/Ш</t>
  </si>
  <si>
    <t>Котлеты, рубленные из куры с соусом (соусом "Овощным"), пюре по-деревенски из картофеля, овощи порционно (помидор свежий)</t>
  </si>
  <si>
    <t>Рассольник "Ленинградский" с филе куриной грудки (для супа)</t>
  </si>
  <si>
    <t>Рагу с капустой и мясом (свинина)</t>
  </si>
  <si>
    <t>Суп из овощей с филе куриной грудки (для супа)</t>
  </si>
  <si>
    <t>Овощи порционно (помидоры свежие), жаркое по-домашнему</t>
  </si>
  <si>
    <t>Булгур отварной, печень тушеная в сметанно-томатном соусе</t>
  </si>
  <si>
    <t>ТТК №23/Ш,       ТТК № 3/Ш</t>
  </si>
  <si>
    <t>Мясо тушеное с овощами</t>
  </si>
  <si>
    <t>Суп картофельный с макаронными изделиями с филе куриной грудки (для супа)</t>
  </si>
  <si>
    <t>ТТК №15/Ш, ТТК №3/Ш</t>
  </si>
  <si>
    <t xml:space="preserve"> ТТК №519/Ш</t>
  </si>
  <si>
    <t>ТТК №127/Ш</t>
  </si>
  <si>
    <t>ТТК №512/Ш</t>
  </si>
  <si>
    <t>ТТК №98/Ш, ТТК № 192/Ш</t>
  </si>
  <si>
    <t>ТТК №453/Ш, ТТК №6/Ш, ТТК № 192/Ш, ТТК №12/Ш</t>
  </si>
  <si>
    <t>ТТК № 192/Ш, ТТК №13/Ш</t>
  </si>
  <si>
    <t>ТТК №134/Ш, ТТК №130/Ш</t>
  </si>
  <si>
    <t>ТТК №33/Ш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</si>
</sst>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9]General"/>
    <numFmt numFmtId="165" formatCode="#,##0.00&quot; &quot;[$руб.-419];[Red]&quot;-&quot;#,##0.00&quot; &quot;[$руб.-419]"/>
  </numFmts>
  <fonts count="18">
    <font>
      <sz val="11"/>
      <color theme="1"/>
      <name val="Calibri"/>
      <charset val="134"/>
      <scheme val="minor"/>
    </font>
    <font>
      <sz val="12"/>
      <color theme="1"/>
      <name val="Times New Roman"/>
      <family val="1"/>
      <charset val="204"/>
    </font>
    <font>
      <b/>
      <sz val="12"/>
      <color rgb="FF4C4C4C"/>
      <name val="Times New Roman"/>
      <family val="1"/>
      <charset val="204"/>
    </font>
    <font>
      <sz val="12"/>
      <color rgb="FF2D2D2D"/>
      <name val="Times New Roman"/>
      <family val="1"/>
      <charset val="204"/>
    </font>
    <font>
      <sz val="12"/>
      <color rgb="FF4C4C4C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2D2D2D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7">
    <xf numFmtId="0" fontId="0" fillId="0" borderId="0"/>
    <xf numFmtId="0" fontId="14" fillId="0" borderId="0"/>
    <xf numFmtId="164" fontId="15" fillId="0" borderId="0" applyBorder="0" applyProtection="0"/>
    <xf numFmtId="0" fontId="16" fillId="0" borderId="0" applyNumberFormat="0" applyBorder="0" applyProtection="0">
      <alignment horizontal="center"/>
    </xf>
    <xf numFmtId="0" fontId="16" fillId="0" borderId="0" applyNumberFormat="0" applyBorder="0" applyProtection="0">
      <alignment horizontal="center" textRotation="90"/>
    </xf>
    <xf numFmtId="0" fontId="17" fillId="0" borderId="0" applyNumberFormat="0" applyBorder="0" applyProtection="0"/>
    <xf numFmtId="165" fontId="17" fillId="0" borderId="0" applyBorder="0" applyProtection="0"/>
  </cellStyleXfs>
  <cellXfs count="2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 applyAlignment="1">
      <alignment horizontal="right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1" xfId="0" applyFont="1" applyBorder="1"/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2" xfId="0" applyFont="1" applyBorder="1"/>
    <xf numFmtId="0" fontId="8" fillId="0" borderId="1" xfId="0" applyFont="1" applyBorder="1" applyAlignment="1" applyProtection="1">
      <alignment horizontal="right"/>
      <protection locked="0"/>
    </xf>
    <xf numFmtId="0" fontId="6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0" fontId="6" fillId="0" borderId="6" xfId="0" applyFont="1" applyBorder="1"/>
    <xf numFmtId="0" fontId="8" fillId="0" borderId="6" xfId="0" applyFont="1" applyBorder="1" applyAlignment="1" applyProtection="1">
      <alignment horizontal="right"/>
      <protection locked="0"/>
    </xf>
    <xf numFmtId="0" fontId="6" fillId="0" borderId="6" xfId="0" applyFont="1" applyBorder="1" applyAlignment="1">
      <alignment vertical="top" wrapText="1"/>
    </xf>
    <xf numFmtId="2" fontId="6" fillId="0" borderId="6" xfId="0" applyNumberFormat="1" applyFont="1" applyBorder="1" applyAlignment="1">
      <alignment horizontal="center" vertical="top" wrapText="1"/>
    </xf>
    <xf numFmtId="0" fontId="1" fillId="3" borderId="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vertical="top" wrapText="1"/>
    </xf>
    <xf numFmtId="2" fontId="6" fillId="3" borderId="10" xfId="0" applyNumberFormat="1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 applyProtection="1">
      <alignment wrapText="1"/>
      <protection locked="0"/>
    </xf>
    <xf numFmtId="0" fontId="1" fillId="2" borderId="2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0" fontId="8" fillId="0" borderId="3" xfId="0" applyFont="1" applyBorder="1" applyAlignment="1" applyProtection="1">
      <alignment horizontal="right"/>
      <protection locked="0"/>
    </xf>
    <xf numFmtId="0" fontId="6" fillId="0" borderId="3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center" wrapText="1"/>
    </xf>
    <xf numFmtId="2" fontId="6" fillId="0" borderId="3" xfId="0" applyNumberFormat="1" applyFont="1" applyBorder="1" applyAlignment="1">
      <alignment horizontal="center" vertical="top" wrapText="1"/>
    </xf>
    <xf numFmtId="0" fontId="1" fillId="3" borderId="10" xfId="0" applyFont="1" applyFill="1" applyBorder="1" applyAlignment="1">
      <alignment vertical="top" wrapText="1"/>
    </xf>
    <xf numFmtId="2" fontId="1" fillId="2" borderId="2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0" borderId="2" xfId="0" applyFont="1" applyFill="1" applyBorder="1"/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applyNumberFormat="1" applyFont="1" applyFill="1" applyBorder="1" applyAlignment="1" applyProtection="1">
      <alignment horizontal="center"/>
      <protection locked="0"/>
    </xf>
    <xf numFmtId="0" fontId="1" fillId="0" borderId="14" xfId="0" applyFont="1" applyBorder="1"/>
    <xf numFmtId="2" fontId="9" fillId="2" borderId="1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49" fontId="1" fillId="2" borderId="3" xfId="0" applyNumberFormat="1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Alignment="1" applyProtection="1">
      <alignment horizont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10" fillId="2" borderId="1" xfId="0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6" fillId="3" borderId="10" xfId="0" applyFont="1" applyFill="1" applyBorder="1" applyAlignment="1">
      <alignment horizontal="center" vertical="top" wrapText="1"/>
    </xf>
    <xf numFmtId="2" fontId="6" fillId="3" borderId="15" xfId="0" applyNumberFormat="1" applyFont="1" applyFill="1" applyBorder="1" applyAlignment="1">
      <alignment horizontal="center" vertical="top" wrapText="1"/>
    </xf>
    <xf numFmtId="0" fontId="10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10" fillId="2" borderId="3" xfId="0" applyFont="1" applyFill="1" applyBorder="1" applyAlignment="1" applyProtection="1">
      <alignment wrapText="1"/>
      <protection locked="0"/>
    </xf>
    <xf numFmtId="0" fontId="1" fillId="2" borderId="3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/>
    <xf numFmtId="0" fontId="1" fillId="0" borderId="16" xfId="0" applyFont="1" applyBorder="1"/>
    <xf numFmtId="0" fontId="1" fillId="2" borderId="1" xfId="0" applyFont="1" applyFill="1" applyBorder="1" applyAlignment="1" applyProtection="1">
      <alignment horizont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/>
      <protection locked="0"/>
    </xf>
    <xf numFmtId="0" fontId="6" fillId="0" borderId="3" xfId="0" applyNumberFormat="1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6" xfId="0" applyFont="1" applyBorder="1" applyAlignment="1"/>
    <xf numFmtId="0" fontId="1" fillId="0" borderId="1" xfId="0" applyFont="1" applyFill="1" applyBorder="1" applyProtection="1">
      <protection locked="0"/>
    </xf>
    <xf numFmtId="0" fontId="1" fillId="0" borderId="17" xfId="0" applyFont="1" applyBorder="1" applyAlignment="1">
      <alignment horizontal="center"/>
    </xf>
    <xf numFmtId="0" fontId="8" fillId="0" borderId="16" xfId="0" applyFont="1" applyBorder="1" applyAlignment="1" applyProtection="1">
      <alignment horizontal="right"/>
      <protection locked="0"/>
    </xf>
    <xf numFmtId="0" fontId="1" fillId="0" borderId="18" xfId="0" applyFont="1" applyBorder="1" applyAlignment="1">
      <alignment horizontal="center"/>
    </xf>
    <xf numFmtId="0" fontId="1" fillId="0" borderId="5" xfId="0" applyFont="1" applyBorder="1"/>
    <xf numFmtId="0" fontId="1" fillId="2" borderId="3" xfId="0" applyNumberFormat="1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1" fillId="0" borderId="1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0" xfId="0" applyFont="1" applyBorder="1"/>
    <xf numFmtId="0" fontId="1" fillId="0" borderId="1" xfId="0" applyFont="1" applyBorder="1" applyAlignment="1">
      <alignment horizontal="left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1" fillId="0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0" fontId="1" fillId="0" borderId="21" xfId="0" applyFont="1" applyBorder="1" applyAlignment="1">
      <alignment horizontal="center"/>
    </xf>
    <xf numFmtId="0" fontId="1" fillId="0" borderId="16" xfId="0" applyFont="1" applyFill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0" fontId="1" fillId="2" borderId="3" xfId="0" applyFont="1" applyFill="1" applyBorder="1" applyAlignment="1" applyProtection="1">
      <alignment horizont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2" fontId="12" fillId="2" borderId="3" xfId="0" applyNumberFormat="1" applyFont="1" applyFill="1" applyBorder="1" applyAlignment="1" applyProtection="1">
      <alignment horizontal="center"/>
      <protection locked="0"/>
    </xf>
    <xf numFmtId="2" fontId="12" fillId="2" borderId="3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6" borderId="1" xfId="0" applyFont="1" applyFill="1" applyBorder="1"/>
    <xf numFmtId="0" fontId="1" fillId="4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6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3" borderId="22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5" borderId="24" xfId="0" applyFont="1" applyFill="1" applyBorder="1"/>
    <xf numFmtId="0" fontId="1" fillId="5" borderId="25" xfId="0" applyFont="1" applyFill="1" applyBorder="1"/>
    <xf numFmtId="0" fontId="6" fillId="3" borderId="13" xfId="0" applyFont="1" applyFill="1" applyBorder="1" applyAlignment="1">
      <alignment vertical="top" wrapText="1"/>
    </xf>
    <xf numFmtId="0" fontId="6" fillId="3" borderId="13" xfId="0" applyFont="1" applyFill="1" applyBorder="1" applyAlignment="1">
      <alignment horizontal="center" vertical="center" wrapText="1"/>
    </xf>
    <xf numFmtId="2" fontId="6" fillId="3" borderId="13" xfId="0" applyNumberFormat="1" applyFont="1" applyFill="1" applyBorder="1" applyAlignment="1">
      <alignment horizontal="center" vertical="top" wrapText="1"/>
    </xf>
    <xf numFmtId="0" fontId="6" fillId="3" borderId="13" xfId="0" applyFont="1" applyFill="1" applyBorder="1" applyAlignment="1">
      <alignment horizontal="center" vertical="top" wrapText="1"/>
    </xf>
    <xf numFmtId="2" fontId="6" fillId="3" borderId="23" xfId="0" applyNumberFormat="1" applyFont="1" applyFill="1" applyBorder="1" applyAlignment="1">
      <alignment horizontal="center" vertical="top" wrapText="1"/>
    </xf>
    <xf numFmtId="0" fontId="7" fillId="5" borderId="25" xfId="0" applyFont="1" applyFill="1" applyBorder="1" applyAlignment="1">
      <alignment horizontal="center" vertical="center" wrapText="1"/>
    </xf>
    <xf numFmtId="2" fontId="6" fillId="5" borderId="25" xfId="0" applyNumberFormat="1" applyFont="1" applyFill="1" applyBorder="1" applyAlignment="1">
      <alignment horizontal="center"/>
    </xf>
    <xf numFmtId="0" fontId="6" fillId="5" borderId="25" xfId="0" applyFont="1" applyFill="1" applyBorder="1" applyAlignment="1">
      <alignment horizontal="center"/>
    </xf>
    <xf numFmtId="2" fontId="6" fillId="5" borderId="26" xfId="0" applyNumberFormat="1" applyFont="1" applyFill="1" applyBorder="1" applyAlignment="1">
      <alignment horizontal="center"/>
    </xf>
    <xf numFmtId="0" fontId="6" fillId="0" borderId="5" xfId="0" applyFont="1" applyBorder="1"/>
    <xf numFmtId="0" fontId="1" fillId="0" borderId="20" xfId="0" applyFont="1" applyBorder="1" applyAlignment="1">
      <alignment horizontal="center"/>
    </xf>
    <xf numFmtId="0" fontId="6" fillId="5" borderId="25" xfId="0" applyFont="1" applyFill="1" applyBorder="1" applyAlignment="1">
      <alignment horizontal="left"/>
    </xf>
    <xf numFmtId="2" fontId="6" fillId="0" borderId="1" xfId="0" applyNumberFormat="1" applyFont="1" applyBorder="1" applyAlignment="1">
      <alignment horizontal="center" vertical="center" wrapText="1"/>
    </xf>
    <xf numFmtId="0" fontId="1" fillId="6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wrapText="1"/>
      <protection locked="0"/>
    </xf>
    <xf numFmtId="0" fontId="1" fillId="6" borderId="0" xfId="0" applyFont="1" applyFill="1"/>
    <xf numFmtId="0" fontId="1" fillId="0" borderId="19" xfId="0" applyFont="1" applyBorder="1"/>
    <xf numFmtId="0" fontId="6" fillId="0" borderId="3" xfId="0" applyNumberFormat="1" applyFont="1" applyBorder="1" applyAlignment="1">
      <alignment horizontal="center" vertical="top" wrapText="1"/>
    </xf>
    <xf numFmtId="0" fontId="6" fillId="0" borderId="6" xfId="0" applyNumberFormat="1" applyFont="1" applyBorder="1" applyAlignment="1">
      <alignment horizontal="center" vertical="center" wrapText="1"/>
    </xf>
    <xf numFmtId="0" fontId="10" fillId="2" borderId="1" xfId="0" applyFont="1" applyFill="1" applyBorder="1" applyAlignment="1" applyProtection="1">
      <alignment horizontal="left"/>
      <protection locked="0"/>
    </xf>
    <xf numFmtId="0" fontId="1" fillId="0" borderId="4" xfId="0" applyFont="1" applyFill="1" applyBorder="1" applyAlignment="1">
      <alignment horizontal="center"/>
    </xf>
    <xf numFmtId="0" fontId="10" fillId="2" borderId="3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Fill="1" applyBorder="1" applyAlignment="1">
      <alignment horizontal="center"/>
    </xf>
    <xf numFmtId="2" fontId="6" fillId="0" borderId="3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6" fillId="3" borderId="10" xfId="0" applyFont="1" applyFill="1" applyBorder="1" applyAlignment="1">
      <alignment horizontal="center" vertical="center" wrapText="1"/>
    </xf>
    <xf numFmtId="2" fontId="6" fillId="3" borderId="10" xfId="0" applyNumberFormat="1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7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wrapText="1"/>
    </xf>
    <xf numFmtId="2" fontId="6" fillId="0" borderId="6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2" borderId="8" xfId="0" applyFont="1" applyFill="1" applyBorder="1" applyAlignment="1" applyProtection="1">
      <alignment wrapText="1"/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7" fillId="3" borderId="28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" fillId="6" borderId="2" xfId="0" applyFont="1" applyFill="1" applyBorder="1" applyAlignment="1">
      <alignment wrapText="1"/>
    </xf>
    <xf numFmtId="0" fontId="1" fillId="6" borderId="2" xfId="0" applyFont="1" applyFill="1" applyBorder="1" applyAlignment="1">
      <alignment horizontal="center"/>
    </xf>
    <xf numFmtId="0" fontId="6" fillId="3" borderId="10" xfId="0" applyNumberFormat="1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left" wrapText="1"/>
    </xf>
    <xf numFmtId="0" fontId="6" fillId="0" borderId="1" xfId="0" applyNumberFormat="1" applyFont="1" applyBorder="1" applyAlignment="1">
      <alignment horizontal="left" vertical="top" wrapText="1"/>
    </xf>
    <xf numFmtId="0" fontId="10" fillId="6" borderId="1" xfId="0" applyFont="1" applyFill="1" applyBorder="1" applyAlignment="1">
      <alignment horizontal="left" wrapText="1"/>
    </xf>
    <xf numFmtId="0" fontId="10" fillId="6" borderId="1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>
      <alignment horizontal="left" vertical="top" wrapText="1"/>
    </xf>
    <xf numFmtId="0" fontId="6" fillId="0" borderId="3" xfId="0" applyNumberFormat="1" applyFont="1" applyBorder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/>
      <protection locked="0"/>
    </xf>
    <xf numFmtId="2" fontId="6" fillId="0" borderId="1" xfId="0" applyNumberFormat="1" applyFont="1" applyBorder="1" applyAlignment="1">
      <alignment horizontal="left" vertical="center" wrapText="1"/>
    </xf>
    <xf numFmtId="0" fontId="1" fillId="2" borderId="13" xfId="0" applyFont="1" applyFill="1" applyBorder="1" applyAlignment="1" applyProtection="1">
      <alignment horizontal="center"/>
      <protection locked="0"/>
    </xf>
    <xf numFmtId="0" fontId="1" fillId="0" borderId="20" xfId="0" applyFont="1" applyFill="1" applyBorder="1" applyAlignment="1" applyProtection="1">
      <alignment wrapText="1"/>
      <protection locked="0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vertical="top" wrapText="1"/>
    </xf>
    <xf numFmtId="0" fontId="6" fillId="3" borderId="30" xfId="0" applyFont="1" applyFill="1" applyBorder="1" applyAlignment="1">
      <alignment horizontal="center" vertical="center" wrapText="1"/>
    </xf>
    <xf numFmtId="2" fontId="6" fillId="3" borderId="30" xfId="0" applyNumberFormat="1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top" wrapText="1"/>
    </xf>
    <xf numFmtId="2" fontId="6" fillId="3" borderId="32" xfId="0" applyNumberFormat="1" applyFont="1" applyFill="1" applyBorder="1" applyAlignment="1">
      <alignment horizontal="center" vertical="top" wrapText="1"/>
    </xf>
    <xf numFmtId="0" fontId="1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7" xfId="0" applyFont="1" applyBorder="1"/>
    <xf numFmtId="0" fontId="1" fillId="0" borderId="13" xfId="0" applyFont="1" applyBorder="1"/>
    <xf numFmtId="0" fontId="1" fillId="2" borderId="13" xfId="0" applyFont="1" applyFill="1" applyBorder="1" applyAlignment="1" applyProtection="1">
      <alignment wrapText="1"/>
      <protection locked="0"/>
    </xf>
    <xf numFmtId="0" fontId="1" fillId="2" borderId="13" xfId="0" applyNumberFormat="1" applyFont="1" applyFill="1" applyBorder="1" applyAlignment="1" applyProtection="1">
      <alignment horizontal="center" wrapText="1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10" fillId="2" borderId="13" xfId="0" applyFont="1" applyFill="1" applyBorder="1" applyAlignment="1" applyProtection="1">
      <alignment horizontal="left" wrapText="1"/>
      <protection locked="0"/>
    </xf>
    <xf numFmtId="0" fontId="1" fillId="2" borderId="23" xfId="0" applyFont="1" applyFill="1" applyBorder="1" applyAlignment="1" applyProtection="1">
      <alignment horizontal="center"/>
      <protection locked="0"/>
    </xf>
    <xf numFmtId="2" fontId="1" fillId="2" borderId="35" xfId="0" applyNumberFormat="1" applyFont="1" applyFill="1" applyBorder="1" applyAlignment="1" applyProtection="1">
      <alignment horizontal="center"/>
      <protection locked="0"/>
    </xf>
    <xf numFmtId="0" fontId="1" fillId="2" borderId="35" xfId="0" applyFont="1" applyFill="1" applyBorder="1" applyAlignment="1" applyProtection="1">
      <alignment horizontal="center"/>
      <protection locked="0"/>
    </xf>
    <xf numFmtId="2" fontId="1" fillId="2" borderId="35" xfId="0" applyNumberFormat="1" applyFont="1" applyFill="1" applyBorder="1" applyAlignment="1" applyProtection="1">
      <alignment horizontal="center" wrapText="1"/>
      <protection locked="0"/>
    </xf>
    <xf numFmtId="0" fontId="1" fillId="2" borderId="35" xfId="0" applyNumberFormat="1" applyFont="1" applyFill="1" applyBorder="1" applyAlignment="1" applyProtection="1">
      <alignment horizontal="center"/>
      <protection locked="0"/>
    </xf>
    <xf numFmtId="0" fontId="6" fillId="0" borderId="36" xfId="0" applyNumberFormat="1" applyFont="1" applyBorder="1" applyAlignment="1">
      <alignment horizontal="center" vertical="top" wrapText="1"/>
    </xf>
    <xf numFmtId="0" fontId="1" fillId="6" borderId="35" xfId="0" applyFont="1" applyFill="1" applyBorder="1" applyAlignment="1">
      <alignment horizontal="center"/>
    </xf>
    <xf numFmtId="2" fontId="1" fillId="2" borderId="35" xfId="0" applyNumberFormat="1" applyFont="1" applyFill="1" applyBorder="1" applyAlignment="1" applyProtection="1">
      <alignment horizontal="center" vertical="top" wrapText="1"/>
      <protection locked="0"/>
    </xf>
    <xf numFmtId="0" fontId="1" fillId="2" borderId="36" xfId="0" applyNumberFormat="1" applyFont="1" applyFill="1" applyBorder="1" applyAlignment="1" applyProtection="1">
      <alignment horizontal="center"/>
      <protection locked="0"/>
    </xf>
    <xf numFmtId="0" fontId="1" fillId="0" borderId="2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1" fillId="0" borderId="30" xfId="0" applyFont="1" applyBorder="1"/>
    <xf numFmtId="0" fontId="8" fillId="0" borderId="38" xfId="0" applyFont="1" applyBorder="1" applyAlignment="1" applyProtection="1">
      <alignment horizontal="right"/>
      <protection locked="0"/>
    </xf>
    <xf numFmtId="0" fontId="6" fillId="0" borderId="25" xfId="0" applyFont="1" applyBorder="1" applyAlignment="1">
      <alignment vertical="top" wrapText="1"/>
    </xf>
    <xf numFmtId="0" fontId="6" fillId="0" borderId="25" xfId="0" applyFont="1" applyBorder="1" applyAlignment="1">
      <alignment horizontal="center" vertical="center" wrapText="1"/>
    </xf>
    <xf numFmtId="2" fontId="6" fillId="0" borderId="25" xfId="0" applyNumberFormat="1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top" wrapText="1"/>
    </xf>
    <xf numFmtId="2" fontId="6" fillId="0" borderId="26" xfId="0" applyNumberFormat="1" applyFont="1" applyBorder="1" applyAlignment="1">
      <alignment horizontal="center" vertical="top" wrapText="1"/>
    </xf>
  </cellXfs>
  <cellStyles count="7">
    <cellStyle name="Excel Built-in Normal" xfId="2" xr:uid="{3DC1326F-9DC3-424A-85F4-605CFA07E54C}"/>
    <cellStyle name="Heading" xfId="3" xr:uid="{3BAC82FC-3493-4A35-A511-8C82A81833BB}"/>
    <cellStyle name="Heading1" xfId="4" xr:uid="{78FA2B6C-170A-4187-AECC-950153D69BDE}"/>
    <cellStyle name="Result" xfId="5" xr:uid="{C1D30D21-B5AB-4694-9EB3-26DFCC0C7E84}"/>
    <cellStyle name="Result2" xfId="6" xr:uid="{491B05FF-C053-4765-8B1D-9406E8961888}"/>
    <cellStyle name="Обычный" xfId="0" builtinId="0"/>
    <cellStyle name="Обычный 2" xfId="1" xr:uid="{7BA0093E-46C9-47AC-9AB4-31C8F562AE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2"/>
  <sheetViews>
    <sheetView tabSelected="1" zoomScaleNormal="100" workbookViewId="0">
      <pane xSplit="4" ySplit="5" topLeftCell="E30" activePane="bottomRight" state="frozen"/>
      <selection pane="topRight"/>
      <selection pane="bottomLeft"/>
      <selection pane="bottomRight" activeCell="D65" sqref="D65:L76"/>
    </sheetView>
  </sheetViews>
  <sheetFormatPr defaultColWidth="9.140625" defaultRowHeight="15.75"/>
  <cols>
    <col min="1" max="1" width="9.28515625" style="1" customWidth="1"/>
    <col min="2" max="2" width="8.7109375" style="1" customWidth="1"/>
    <col min="3" max="3" width="8.140625" style="2" customWidth="1"/>
    <col min="4" max="4" width="13.5703125" style="2" customWidth="1"/>
    <col min="5" max="5" width="42.7109375" style="1" customWidth="1"/>
    <col min="6" max="7" width="11.28515625" style="1" customWidth="1"/>
    <col min="8" max="8" width="8.42578125" style="1" customWidth="1"/>
    <col min="9" max="9" width="11.85546875" style="1" customWidth="1"/>
    <col min="10" max="10" width="16.7109375" style="1" customWidth="1"/>
    <col min="11" max="11" width="13.5703125" style="1" customWidth="1"/>
    <col min="12" max="12" width="10.85546875" style="1" customWidth="1"/>
    <col min="13" max="16384" width="9.140625" style="1"/>
  </cols>
  <sheetData>
    <row r="1" spans="1:12">
      <c r="A1" s="2" t="s">
        <v>0</v>
      </c>
      <c r="C1" s="166"/>
      <c r="D1" s="167"/>
      <c r="E1" s="167"/>
      <c r="F1" s="4" t="s">
        <v>1</v>
      </c>
      <c r="G1" s="1" t="s">
        <v>2</v>
      </c>
      <c r="H1" s="168"/>
      <c r="I1" s="168"/>
      <c r="J1" s="168"/>
      <c r="K1" s="168"/>
    </row>
    <row r="2" spans="1:12">
      <c r="A2" s="6" t="s">
        <v>3</v>
      </c>
      <c r="C2" s="1"/>
      <c r="G2" s="1" t="s">
        <v>4</v>
      </c>
      <c r="H2" s="168"/>
      <c r="I2" s="168"/>
      <c r="J2" s="168"/>
      <c r="K2" s="168"/>
    </row>
    <row r="3" spans="1:12">
      <c r="A3" s="7" t="s">
        <v>5</v>
      </c>
      <c r="C3" s="1"/>
      <c r="D3" s="8"/>
      <c r="E3" s="9" t="s">
        <v>6</v>
      </c>
      <c r="G3" s="1" t="s">
        <v>7</v>
      </c>
      <c r="H3" s="10"/>
      <c r="I3" s="10"/>
      <c r="J3" s="67">
        <v>2026</v>
      </c>
      <c r="K3" s="68"/>
    </row>
    <row r="4" spans="1:12">
      <c r="C4" s="1"/>
      <c r="D4" s="7"/>
      <c r="H4" s="11" t="s">
        <v>8</v>
      </c>
      <c r="I4" s="11" t="s">
        <v>9</v>
      </c>
      <c r="J4" s="11" t="s">
        <v>10</v>
      </c>
    </row>
    <row r="5" spans="1:12" ht="31.5">
      <c r="A5" s="12" t="s">
        <v>11</v>
      </c>
      <c r="B5" s="12" t="s">
        <v>12</v>
      </c>
      <c r="C5" s="13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4" t="s">
        <v>21</v>
      </c>
      <c r="L5" s="14" t="s">
        <v>22</v>
      </c>
    </row>
    <row r="6" spans="1:12" ht="31.5">
      <c r="A6" s="15">
        <v>1</v>
      </c>
      <c r="B6" s="16">
        <v>1</v>
      </c>
      <c r="C6" s="17" t="s">
        <v>23</v>
      </c>
      <c r="D6" s="18" t="s">
        <v>24</v>
      </c>
      <c r="E6" s="3" t="s">
        <v>111</v>
      </c>
      <c r="F6" s="41">
        <v>255</v>
      </c>
      <c r="G6" s="20">
        <v>6</v>
      </c>
      <c r="H6" s="20">
        <v>6.3</v>
      </c>
      <c r="I6" s="20">
        <v>32.1</v>
      </c>
      <c r="J6" s="20">
        <v>197.642</v>
      </c>
      <c r="K6" s="69" t="s">
        <v>115</v>
      </c>
      <c r="L6" s="29">
        <v>22.75</v>
      </c>
    </row>
    <row r="7" spans="1:12">
      <c r="A7" s="15"/>
      <c r="B7" s="16"/>
      <c r="C7" s="17"/>
      <c r="D7" s="18" t="s">
        <v>25</v>
      </c>
      <c r="E7" s="3" t="s">
        <v>112</v>
      </c>
      <c r="F7" s="19">
        <v>60</v>
      </c>
      <c r="G7" s="20">
        <v>8.4949999999999992</v>
      </c>
      <c r="H7" s="20">
        <v>9.51</v>
      </c>
      <c r="I7" s="20">
        <v>23.035</v>
      </c>
      <c r="J7" s="20">
        <v>249.79</v>
      </c>
      <c r="K7" s="69" t="s">
        <v>114</v>
      </c>
      <c r="L7" s="22">
        <v>48.53</v>
      </c>
    </row>
    <row r="8" spans="1:12">
      <c r="A8" s="15"/>
      <c r="B8" s="16"/>
      <c r="C8" s="17"/>
      <c r="D8" s="18" t="s">
        <v>26</v>
      </c>
      <c r="E8" s="114" t="s">
        <v>113</v>
      </c>
      <c r="F8" s="22">
        <v>200</v>
      </c>
      <c r="G8" s="20">
        <v>3.1</v>
      </c>
      <c r="H8" s="20">
        <v>3.6</v>
      </c>
      <c r="I8" s="20">
        <v>14.3</v>
      </c>
      <c r="J8" s="20">
        <v>101</v>
      </c>
      <c r="K8" s="69" t="s">
        <v>52</v>
      </c>
      <c r="L8" s="22">
        <v>23.2</v>
      </c>
    </row>
    <row r="9" spans="1:12">
      <c r="A9" s="15"/>
      <c r="B9" s="16"/>
      <c r="C9" s="17"/>
      <c r="D9" s="18" t="s">
        <v>28</v>
      </c>
      <c r="E9" s="159" t="s">
        <v>27</v>
      </c>
      <c r="F9" s="82">
        <v>130</v>
      </c>
      <c r="G9" s="20">
        <v>0.52</v>
      </c>
      <c r="H9" s="20">
        <v>0.52</v>
      </c>
      <c r="I9" s="20">
        <v>19.759999999999998</v>
      </c>
      <c r="J9" s="20">
        <v>74.099999999999994</v>
      </c>
      <c r="K9" s="69" t="s">
        <v>58</v>
      </c>
      <c r="L9" s="21">
        <v>40.520000000000003</v>
      </c>
    </row>
    <row r="10" spans="1:12">
      <c r="A10" s="15"/>
      <c r="B10" s="16"/>
      <c r="C10" s="17"/>
      <c r="D10" s="3"/>
      <c r="E10" s="114"/>
      <c r="F10" s="21"/>
      <c r="G10" s="20"/>
      <c r="H10" s="20"/>
      <c r="I10" s="20"/>
      <c r="J10" s="20"/>
      <c r="K10" s="70"/>
      <c r="L10" s="20"/>
    </row>
    <row r="11" spans="1:12">
      <c r="A11" s="15"/>
      <c r="B11" s="16"/>
      <c r="C11" s="17"/>
      <c r="D11" s="3"/>
      <c r="E11" s="3"/>
      <c r="F11" s="22"/>
      <c r="G11" s="20"/>
      <c r="H11" s="20"/>
      <c r="I11" s="20"/>
      <c r="J11" s="20"/>
      <c r="K11" s="70"/>
      <c r="L11" s="20"/>
    </row>
    <row r="12" spans="1:12">
      <c r="A12" s="23"/>
      <c r="B12" s="24"/>
      <c r="C12" s="25"/>
      <c r="D12" s="26" t="s">
        <v>29</v>
      </c>
      <c r="E12" s="27"/>
      <c r="F12" s="129">
        <f>SUM(F6:F9)</f>
        <v>645</v>
      </c>
      <c r="G12" s="129">
        <f t="shared" ref="G12:L12" si="0">SUM(G6:G9)</f>
        <v>18.114999999999998</v>
      </c>
      <c r="H12" s="129">
        <f t="shared" si="0"/>
        <v>19.93</v>
      </c>
      <c r="I12" s="129">
        <f t="shared" si="0"/>
        <v>89.194999999999993</v>
      </c>
      <c r="J12" s="129">
        <f t="shared" si="0"/>
        <v>622.53200000000004</v>
      </c>
      <c r="K12" s="182"/>
      <c r="L12" s="129">
        <f t="shared" si="0"/>
        <v>135</v>
      </c>
    </row>
    <row r="13" spans="1:12" ht="31.5">
      <c r="A13" s="15">
        <v>1</v>
      </c>
      <c r="B13" s="16">
        <v>1</v>
      </c>
      <c r="C13" s="17" t="s">
        <v>30</v>
      </c>
      <c r="D13" s="2" t="s">
        <v>31</v>
      </c>
      <c r="E13" s="171" t="s">
        <v>130</v>
      </c>
      <c r="F13" s="117">
        <v>255</v>
      </c>
      <c r="G13" s="117">
        <v>8.51</v>
      </c>
      <c r="H13" s="117">
        <v>2.7749999999999999</v>
      </c>
      <c r="I13" s="117">
        <v>19.646999999999998</v>
      </c>
      <c r="J13" s="117">
        <v>117.27500000000001</v>
      </c>
      <c r="K13" s="183" t="s">
        <v>138</v>
      </c>
      <c r="L13" s="117">
        <v>21.34</v>
      </c>
    </row>
    <row r="14" spans="1:12">
      <c r="A14" s="15"/>
      <c r="B14" s="16"/>
      <c r="C14" s="17"/>
      <c r="D14" s="18" t="s">
        <v>32</v>
      </c>
      <c r="E14" s="3" t="s">
        <v>131</v>
      </c>
      <c r="F14" s="21">
        <v>240</v>
      </c>
      <c r="G14" s="30">
        <v>14.7546</v>
      </c>
      <c r="H14" s="30">
        <v>20.8</v>
      </c>
      <c r="I14" s="30">
        <v>43.9</v>
      </c>
      <c r="J14" s="30">
        <v>423</v>
      </c>
      <c r="K14" s="69" t="s">
        <v>140</v>
      </c>
      <c r="L14" s="29">
        <v>51.45</v>
      </c>
    </row>
    <row r="15" spans="1:12">
      <c r="A15" s="15"/>
      <c r="B15" s="16"/>
      <c r="C15" s="17"/>
      <c r="D15" s="18" t="s">
        <v>33</v>
      </c>
      <c r="E15" s="3" t="s">
        <v>45</v>
      </c>
      <c r="F15" s="21">
        <v>200</v>
      </c>
      <c r="G15" s="20">
        <v>0.3</v>
      </c>
      <c r="H15" s="20">
        <v>0</v>
      </c>
      <c r="I15" s="20">
        <v>18.899999999999999</v>
      </c>
      <c r="J15" s="20">
        <v>76</v>
      </c>
      <c r="K15" s="69" t="s">
        <v>139</v>
      </c>
      <c r="L15" s="20">
        <v>5.46</v>
      </c>
    </row>
    <row r="16" spans="1:12">
      <c r="A16" s="15"/>
      <c r="B16" s="16"/>
      <c r="C16" s="17"/>
      <c r="D16" s="18" t="s">
        <v>34</v>
      </c>
      <c r="E16" s="3" t="s">
        <v>35</v>
      </c>
      <c r="F16" s="21">
        <v>46</v>
      </c>
      <c r="G16" s="20">
        <v>2.99</v>
      </c>
      <c r="H16" s="20">
        <v>0.46</v>
      </c>
      <c r="I16" s="20">
        <v>18.86</v>
      </c>
      <c r="J16" s="20">
        <v>92</v>
      </c>
      <c r="K16" s="69" t="s">
        <v>57</v>
      </c>
      <c r="L16" s="29">
        <v>4.75</v>
      </c>
    </row>
    <row r="17" spans="1:12">
      <c r="A17" s="15"/>
      <c r="B17" s="16"/>
      <c r="C17" s="17"/>
      <c r="D17" s="149"/>
      <c r="E17" s="115"/>
      <c r="F17" s="115"/>
      <c r="G17" s="20"/>
      <c r="H17" s="20"/>
      <c r="I17" s="20"/>
      <c r="J17" s="20"/>
      <c r="K17" s="71"/>
      <c r="L17" s="29"/>
    </row>
    <row r="18" spans="1:12">
      <c r="A18" s="15"/>
      <c r="B18" s="16"/>
      <c r="C18" s="17"/>
      <c r="D18" s="3"/>
      <c r="E18" s="3"/>
      <c r="F18" s="29"/>
      <c r="G18" s="20"/>
      <c r="H18" s="20"/>
      <c r="I18" s="20"/>
      <c r="J18" s="20"/>
      <c r="K18" s="71"/>
      <c r="L18" s="29"/>
    </row>
    <row r="19" spans="1:12" ht="16.5" thickBot="1">
      <c r="A19" s="15"/>
      <c r="B19" s="16"/>
      <c r="C19" s="31"/>
      <c r="D19" s="32" t="s">
        <v>29</v>
      </c>
      <c r="E19" s="33"/>
      <c r="F19" s="153">
        <f>SUM(F13:F16)</f>
        <v>741</v>
      </c>
      <c r="G19" s="153">
        <f t="shared" ref="G19:L19" si="1">SUM(G13:G16)</f>
        <v>26.554600000000001</v>
      </c>
      <c r="H19" s="153">
        <f t="shared" si="1"/>
        <v>24.035</v>
      </c>
      <c r="I19" s="153">
        <f t="shared" si="1"/>
        <v>101.307</v>
      </c>
      <c r="J19" s="153">
        <f t="shared" si="1"/>
        <v>708.27499999999998</v>
      </c>
      <c r="K19" s="153"/>
      <c r="L19" s="172">
        <f t="shared" si="1"/>
        <v>83</v>
      </c>
    </row>
    <row r="20" spans="1:12" ht="16.5" thickBot="1">
      <c r="A20" s="35">
        <f>A6</f>
        <v>1</v>
      </c>
      <c r="B20" s="36">
        <f>B6</f>
        <v>1</v>
      </c>
      <c r="C20" s="169" t="s">
        <v>36</v>
      </c>
      <c r="D20" s="170"/>
      <c r="E20" s="38"/>
      <c r="F20" s="180">
        <f>F12+F19</f>
        <v>1386</v>
      </c>
      <c r="G20" s="162">
        <f t="shared" ref="G20:J20" si="2">G12+G19</f>
        <v>44.669600000000003</v>
      </c>
      <c r="H20" s="162">
        <f t="shared" si="2"/>
        <v>43.965000000000003</v>
      </c>
      <c r="I20" s="162">
        <f t="shared" si="2"/>
        <v>190.50200000000001</v>
      </c>
      <c r="J20" s="162">
        <f t="shared" si="2"/>
        <v>1330.807</v>
      </c>
      <c r="K20" s="72"/>
      <c r="L20" s="73">
        <f>L12+L19</f>
        <v>218</v>
      </c>
    </row>
    <row r="21" spans="1:12" ht="31.5">
      <c r="A21" s="40">
        <v>1</v>
      </c>
      <c r="B21" s="16">
        <v>2</v>
      </c>
      <c r="C21" s="17" t="s">
        <v>23</v>
      </c>
      <c r="D21" s="177" t="s">
        <v>24</v>
      </c>
      <c r="E21" s="178" t="s">
        <v>124</v>
      </c>
      <c r="F21" s="179">
        <v>330</v>
      </c>
      <c r="G21" s="179">
        <v>17.245000000000001</v>
      </c>
      <c r="H21" s="179">
        <v>18.065650000000002</v>
      </c>
      <c r="I21" s="179">
        <v>36.35</v>
      </c>
      <c r="J21" s="179">
        <v>328</v>
      </c>
      <c r="K21" s="181" t="s">
        <v>142</v>
      </c>
      <c r="L21" s="179">
        <v>80.58</v>
      </c>
    </row>
    <row r="22" spans="1:12">
      <c r="A22" s="40"/>
      <c r="B22" s="16"/>
      <c r="C22" s="17"/>
      <c r="D22" s="2" t="s">
        <v>28</v>
      </c>
      <c r="E22" s="115" t="s">
        <v>38</v>
      </c>
      <c r="F22" s="117">
        <v>110</v>
      </c>
      <c r="G22" s="117">
        <v>0.44</v>
      </c>
      <c r="H22" s="117">
        <v>0.33</v>
      </c>
      <c r="I22" s="117">
        <v>11.33</v>
      </c>
      <c r="J22" s="117">
        <v>62.699999999999996</v>
      </c>
      <c r="K22" s="184" t="s">
        <v>58</v>
      </c>
      <c r="L22" s="117">
        <v>36.950000000000003</v>
      </c>
    </row>
    <row r="23" spans="1:12">
      <c r="A23" s="40"/>
      <c r="B23" s="16"/>
      <c r="C23" s="17"/>
      <c r="D23" s="18" t="s">
        <v>26</v>
      </c>
      <c r="E23" s="3" t="s">
        <v>125</v>
      </c>
      <c r="F23" s="29">
        <v>200</v>
      </c>
      <c r="G23" s="20">
        <v>0</v>
      </c>
      <c r="H23" s="20">
        <v>0</v>
      </c>
      <c r="I23" s="20">
        <v>27.3</v>
      </c>
      <c r="J23" s="20">
        <v>64.8</v>
      </c>
      <c r="K23" s="69" t="s">
        <v>141</v>
      </c>
      <c r="L23" s="20">
        <v>15.44</v>
      </c>
    </row>
    <row r="24" spans="1:12">
      <c r="A24" s="40"/>
      <c r="B24" s="16"/>
      <c r="C24" s="17"/>
      <c r="D24" s="18" t="s">
        <v>34</v>
      </c>
      <c r="E24" s="159" t="s">
        <v>35</v>
      </c>
      <c r="F24" s="29">
        <v>20</v>
      </c>
      <c r="G24" s="20">
        <v>1.3</v>
      </c>
      <c r="H24" s="20">
        <v>0.2</v>
      </c>
      <c r="I24" s="20">
        <v>8.1999999999999993</v>
      </c>
      <c r="J24" s="20">
        <v>40</v>
      </c>
      <c r="K24" s="70" t="s">
        <v>57</v>
      </c>
      <c r="L24" s="29">
        <v>2.0299999999999998</v>
      </c>
    </row>
    <row r="25" spans="1:12">
      <c r="A25" s="40"/>
      <c r="B25" s="16"/>
      <c r="C25" s="17"/>
      <c r="D25" s="3"/>
      <c r="E25" s="42"/>
      <c r="F25" s="43"/>
      <c r="G25" s="44"/>
      <c r="H25" s="44"/>
      <c r="I25" s="44"/>
      <c r="J25" s="44"/>
      <c r="K25" s="185"/>
      <c r="L25" s="21"/>
    </row>
    <row r="26" spans="1:12">
      <c r="A26" s="45"/>
      <c r="B26" s="24"/>
      <c r="C26" s="25"/>
      <c r="D26" s="26" t="s">
        <v>29</v>
      </c>
      <c r="E26" s="27"/>
      <c r="F26" s="46">
        <f>SUM(F21:F25)</f>
        <v>660</v>
      </c>
      <c r="G26" s="28">
        <f>SUM(G21:G25)</f>
        <v>18.985000000000003</v>
      </c>
      <c r="H26" s="28">
        <f>SUM(H21:H25)</f>
        <v>18.595649999999999</v>
      </c>
      <c r="I26" s="28">
        <f>SUM(I21:I25)</f>
        <v>83.18</v>
      </c>
      <c r="J26" s="28">
        <f>SUM(J21:J25)</f>
        <v>495.5</v>
      </c>
      <c r="K26" s="186"/>
      <c r="L26" s="28">
        <f>SUM(L21:L25)</f>
        <v>135</v>
      </c>
    </row>
    <row r="27" spans="1:12" ht="31.5">
      <c r="A27" s="40"/>
      <c r="B27" s="40"/>
      <c r="C27" s="17"/>
      <c r="D27" s="81" t="s">
        <v>31</v>
      </c>
      <c r="E27" s="159" t="s">
        <v>61</v>
      </c>
      <c r="F27" s="82">
        <v>258</v>
      </c>
      <c r="G27" s="20">
        <v>7.2</v>
      </c>
      <c r="H27" s="20">
        <v>9.8000000000000007</v>
      </c>
      <c r="I27" s="20">
        <v>22.3</v>
      </c>
      <c r="J27" s="20">
        <v>177.55</v>
      </c>
      <c r="K27" s="69" t="s">
        <v>43</v>
      </c>
      <c r="L27" s="21">
        <v>17.12</v>
      </c>
    </row>
    <row r="28" spans="1:12" ht="28.5" customHeight="1">
      <c r="A28" s="40"/>
      <c r="B28" s="16"/>
      <c r="C28" s="17"/>
      <c r="D28" s="18" t="s">
        <v>32</v>
      </c>
      <c r="E28" s="149" t="s">
        <v>71</v>
      </c>
      <c r="F28" s="21">
        <v>200</v>
      </c>
      <c r="G28" s="20">
        <v>14.39</v>
      </c>
      <c r="H28" s="20">
        <v>16.600000000000001</v>
      </c>
      <c r="I28" s="20">
        <v>48.2</v>
      </c>
      <c r="J28" s="20">
        <v>442.5</v>
      </c>
      <c r="K28" s="69" t="s">
        <v>72</v>
      </c>
      <c r="L28" s="21">
        <v>53.44</v>
      </c>
    </row>
    <row r="29" spans="1:12">
      <c r="A29" s="40"/>
      <c r="B29" s="16"/>
      <c r="C29" s="17"/>
      <c r="D29" s="18" t="s">
        <v>33</v>
      </c>
      <c r="E29" s="47" t="s">
        <v>46</v>
      </c>
      <c r="F29" s="21">
        <v>200</v>
      </c>
      <c r="G29" s="20">
        <v>0.3</v>
      </c>
      <c r="H29" s="20">
        <v>0.1</v>
      </c>
      <c r="I29" s="20">
        <v>17.3</v>
      </c>
      <c r="J29" s="20">
        <v>64.8</v>
      </c>
      <c r="K29" s="69" t="s">
        <v>73</v>
      </c>
      <c r="L29" s="21">
        <v>7.09</v>
      </c>
    </row>
    <row r="30" spans="1:12">
      <c r="A30" s="40"/>
      <c r="B30" s="16"/>
      <c r="C30" s="17"/>
      <c r="D30" s="18" t="s">
        <v>34</v>
      </c>
      <c r="E30" s="61" t="s">
        <v>35</v>
      </c>
      <c r="F30" s="79">
        <v>53</v>
      </c>
      <c r="G30" s="44">
        <v>2.73</v>
      </c>
      <c r="H30" s="44">
        <v>0.42</v>
      </c>
      <c r="I30" s="44">
        <v>17.22</v>
      </c>
      <c r="J30" s="44">
        <v>84</v>
      </c>
      <c r="K30" s="69" t="s">
        <v>57</v>
      </c>
      <c r="L30" s="21">
        <v>5.35</v>
      </c>
    </row>
    <row r="31" spans="1:12">
      <c r="A31" s="40"/>
      <c r="B31" s="16"/>
      <c r="C31" s="17"/>
      <c r="D31" s="3"/>
      <c r="E31" s="47"/>
      <c r="F31" s="48"/>
      <c r="G31" s="44"/>
      <c r="H31" s="44"/>
      <c r="I31" s="44"/>
      <c r="J31" s="44"/>
      <c r="K31" s="74"/>
      <c r="L31" s="21"/>
    </row>
    <row r="32" spans="1:12" ht="16.5" thickBot="1">
      <c r="A32" s="40"/>
      <c r="B32" s="16"/>
      <c r="C32" s="17"/>
      <c r="D32" s="49" t="s">
        <v>29</v>
      </c>
      <c r="E32" s="50"/>
      <c r="F32" s="51">
        <f>SUM(F27:F31)</f>
        <v>711</v>
      </c>
      <c r="G32" s="52">
        <f>SUM(G27:G31)</f>
        <v>24.62</v>
      </c>
      <c r="H32" s="52">
        <f>SUM(H27:H31)</f>
        <v>26.920000000000005</v>
      </c>
      <c r="I32" s="52">
        <f>SUM(I27:I31)</f>
        <v>105.02</v>
      </c>
      <c r="J32" s="52">
        <f>SUM(J27:J31)</f>
        <v>768.84999999999991</v>
      </c>
      <c r="K32" s="77"/>
      <c r="L32" s="34">
        <f>SUM(L27:L31)</f>
        <v>83</v>
      </c>
    </row>
    <row r="33" spans="1:12" ht="15.75" customHeight="1" thickBot="1">
      <c r="A33" s="35">
        <f>A21</f>
        <v>1</v>
      </c>
      <c r="B33" s="36">
        <f>B21</f>
        <v>2</v>
      </c>
      <c r="C33" s="164" t="s">
        <v>36</v>
      </c>
      <c r="D33" s="165"/>
      <c r="E33" s="53"/>
      <c r="F33" s="37">
        <f>F26+F32</f>
        <v>1371</v>
      </c>
      <c r="G33" s="39">
        <f>G26+G32</f>
        <v>43.605000000000004</v>
      </c>
      <c r="H33" s="39">
        <f>H26+H32</f>
        <v>45.515650000000008</v>
      </c>
      <c r="I33" s="39">
        <f>I26+I32</f>
        <v>188.2</v>
      </c>
      <c r="J33" s="39">
        <f>J26+J32</f>
        <v>1264.3499999999999</v>
      </c>
      <c r="K33" s="72"/>
      <c r="L33" s="73">
        <f>L26+L32</f>
        <v>218</v>
      </c>
    </row>
    <row r="34" spans="1:12" ht="63">
      <c r="A34" s="200">
        <v>1</v>
      </c>
      <c r="B34" s="201">
        <v>3</v>
      </c>
      <c r="C34" s="202" t="s">
        <v>23</v>
      </c>
      <c r="D34" s="203" t="s">
        <v>24</v>
      </c>
      <c r="E34" s="204" t="s">
        <v>126</v>
      </c>
      <c r="F34" s="205">
        <v>360</v>
      </c>
      <c r="G34" s="206">
        <v>15.700000000000001</v>
      </c>
      <c r="H34" s="206">
        <v>14.51</v>
      </c>
      <c r="I34" s="206">
        <v>34.549999999999997</v>
      </c>
      <c r="J34" s="190">
        <v>328.24</v>
      </c>
      <c r="K34" s="207" t="s">
        <v>143</v>
      </c>
      <c r="L34" s="208">
        <v>76.709999999999994</v>
      </c>
    </row>
    <row r="35" spans="1:12">
      <c r="A35" s="15"/>
      <c r="B35" s="16"/>
      <c r="C35" s="17"/>
      <c r="D35" s="56" t="s">
        <v>26</v>
      </c>
      <c r="E35" s="55" t="s">
        <v>70</v>
      </c>
      <c r="F35" s="21">
        <v>200</v>
      </c>
      <c r="G35" s="20">
        <v>0</v>
      </c>
      <c r="H35" s="20">
        <v>0.02</v>
      </c>
      <c r="I35" s="20">
        <v>5</v>
      </c>
      <c r="J35" s="20">
        <v>20</v>
      </c>
      <c r="K35" s="69" t="s">
        <v>68</v>
      </c>
      <c r="L35" s="209">
        <v>1.81</v>
      </c>
    </row>
    <row r="36" spans="1:12" ht="31.5">
      <c r="A36" s="15"/>
      <c r="B36" s="16"/>
      <c r="C36" s="17"/>
      <c r="D36" s="18" t="s">
        <v>25</v>
      </c>
      <c r="E36" s="159" t="s">
        <v>118</v>
      </c>
      <c r="F36" s="21">
        <v>66.25</v>
      </c>
      <c r="G36" s="20">
        <v>2.9000000000000004</v>
      </c>
      <c r="H36" s="20">
        <v>5</v>
      </c>
      <c r="I36" s="20">
        <v>27.1</v>
      </c>
      <c r="J36" s="20">
        <v>195.8</v>
      </c>
      <c r="K36" s="69" t="s">
        <v>119</v>
      </c>
      <c r="L36" s="210">
        <v>25.04</v>
      </c>
    </row>
    <row r="37" spans="1:12">
      <c r="A37" s="15"/>
      <c r="B37" s="16"/>
      <c r="C37" s="17"/>
      <c r="D37" s="100" t="s">
        <v>28</v>
      </c>
      <c r="E37" s="160" t="s">
        <v>40</v>
      </c>
      <c r="F37" s="21">
        <v>135</v>
      </c>
      <c r="G37" s="30">
        <v>0.40500000000000003</v>
      </c>
      <c r="H37" s="30">
        <v>0.27</v>
      </c>
      <c r="I37" s="30">
        <v>18.630000000000003</v>
      </c>
      <c r="J37" s="30">
        <v>70.2</v>
      </c>
      <c r="K37" s="69" t="s">
        <v>58</v>
      </c>
      <c r="L37" s="211">
        <v>31.44</v>
      </c>
    </row>
    <row r="38" spans="1:12">
      <c r="A38" s="15"/>
      <c r="B38" s="16"/>
      <c r="C38" s="17"/>
      <c r="D38" s="159"/>
      <c r="E38" s="42"/>
      <c r="F38" s="58"/>
      <c r="G38" s="57"/>
      <c r="H38" s="57"/>
      <c r="I38" s="57"/>
      <c r="J38" s="57"/>
      <c r="K38" s="185"/>
      <c r="L38" s="212"/>
    </row>
    <row r="39" spans="1:12">
      <c r="A39" s="23"/>
      <c r="B39" s="24"/>
      <c r="C39" s="17"/>
      <c r="D39" s="49" t="s">
        <v>29</v>
      </c>
      <c r="E39" s="50"/>
      <c r="F39" s="152">
        <f>SUM(F34:F37)</f>
        <v>761.25</v>
      </c>
      <c r="G39" s="152">
        <f>SUM(G34:G37)</f>
        <v>19.005000000000003</v>
      </c>
      <c r="H39" s="152">
        <f>SUM(H34:H37)</f>
        <v>19.8</v>
      </c>
      <c r="I39" s="152">
        <f>SUM(I34:I37)</f>
        <v>85.28</v>
      </c>
      <c r="J39" s="152">
        <f>SUM(J34:J37)</f>
        <v>614.24</v>
      </c>
      <c r="K39" s="187"/>
      <c r="L39" s="213">
        <f>SUM(L34:L37)</f>
        <v>135</v>
      </c>
    </row>
    <row r="40" spans="1:12">
      <c r="A40" s="15">
        <v>1</v>
      </c>
      <c r="B40" s="173">
        <v>3</v>
      </c>
      <c r="C40" s="80" t="s">
        <v>30</v>
      </c>
      <c r="D40" s="191" t="s">
        <v>25</v>
      </c>
      <c r="E40" s="29"/>
      <c r="F40" s="20"/>
      <c r="G40" s="20"/>
      <c r="H40" s="20"/>
      <c r="I40" s="20"/>
      <c r="J40" s="71"/>
      <c r="K40" s="188"/>
      <c r="L40" s="210"/>
    </row>
    <row r="41" spans="1:12" ht="31.5">
      <c r="A41" s="15"/>
      <c r="B41" s="173"/>
      <c r="C41" s="17"/>
      <c r="D41" s="81" t="s">
        <v>31</v>
      </c>
      <c r="E41" s="159" t="s">
        <v>132</v>
      </c>
      <c r="F41" s="82">
        <v>255</v>
      </c>
      <c r="G41" s="60">
        <v>2.2000000000000002</v>
      </c>
      <c r="H41" s="60">
        <v>7.4</v>
      </c>
      <c r="I41" s="60">
        <v>17.73</v>
      </c>
      <c r="J41" s="60">
        <v>154.4</v>
      </c>
      <c r="K41" s="69" t="s">
        <v>75</v>
      </c>
      <c r="L41" s="212">
        <v>15.49</v>
      </c>
    </row>
    <row r="42" spans="1:12" ht="31.5">
      <c r="A42" s="155"/>
      <c r="B42" s="173"/>
      <c r="C42" s="17"/>
      <c r="D42" s="81" t="s">
        <v>32</v>
      </c>
      <c r="E42" s="171" t="s">
        <v>133</v>
      </c>
      <c r="F42" s="117">
        <v>280</v>
      </c>
      <c r="G42" s="117">
        <v>20.345880000000001</v>
      </c>
      <c r="H42" s="117">
        <v>17.25</v>
      </c>
      <c r="I42" s="117">
        <v>65.98</v>
      </c>
      <c r="J42" s="117">
        <v>489.25</v>
      </c>
      <c r="K42" s="183" t="s">
        <v>144</v>
      </c>
      <c r="L42" s="214">
        <v>62.88</v>
      </c>
    </row>
    <row r="43" spans="1:12">
      <c r="A43" s="15"/>
      <c r="B43" s="173"/>
      <c r="C43" s="17"/>
      <c r="D43" s="81" t="s">
        <v>33</v>
      </c>
      <c r="E43" s="115" t="s">
        <v>41</v>
      </c>
      <c r="F43" s="117">
        <v>200</v>
      </c>
      <c r="G43" s="117">
        <v>0.2</v>
      </c>
      <c r="H43" s="117">
        <v>0</v>
      </c>
      <c r="I43" s="117">
        <v>5</v>
      </c>
      <c r="J43" s="117">
        <v>20</v>
      </c>
      <c r="K43" s="184" t="s">
        <v>76</v>
      </c>
      <c r="L43" s="214">
        <v>1.66</v>
      </c>
    </row>
    <row r="44" spans="1:12">
      <c r="A44" s="15"/>
      <c r="B44" s="173"/>
      <c r="C44" s="17"/>
      <c r="D44" s="81" t="s">
        <v>34</v>
      </c>
      <c r="E44" s="159" t="s">
        <v>35</v>
      </c>
      <c r="F44" s="82">
        <v>29</v>
      </c>
      <c r="G44" s="20">
        <v>1.885</v>
      </c>
      <c r="H44" s="20">
        <v>0.28999999999999998</v>
      </c>
      <c r="I44" s="20">
        <v>11.889999999999999</v>
      </c>
      <c r="J44" s="30">
        <v>58</v>
      </c>
      <c r="K44" s="69" t="s">
        <v>57</v>
      </c>
      <c r="L44" s="215">
        <v>2.97</v>
      </c>
    </row>
    <row r="45" spans="1:12">
      <c r="A45" s="15"/>
      <c r="B45" s="173"/>
      <c r="C45" s="17"/>
      <c r="D45" s="174"/>
      <c r="E45" s="115"/>
      <c r="F45" s="115"/>
      <c r="G45" s="57"/>
      <c r="H45" s="57"/>
      <c r="I45" s="57"/>
      <c r="J45" s="57"/>
      <c r="K45" s="78"/>
      <c r="L45" s="216"/>
    </row>
    <row r="46" spans="1:12">
      <c r="A46" s="15"/>
      <c r="B46" s="173"/>
      <c r="C46" s="17"/>
      <c r="D46" s="175"/>
      <c r="E46" s="61"/>
      <c r="F46" s="62"/>
      <c r="G46" s="57"/>
      <c r="H46" s="57"/>
      <c r="I46" s="57"/>
      <c r="J46" s="57"/>
      <c r="K46" s="78"/>
      <c r="L46" s="216"/>
    </row>
    <row r="47" spans="1:12" ht="16.5" thickBot="1">
      <c r="A47" s="217"/>
      <c r="B47" s="218"/>
      <c r="C47" s="219"/>
      <c r="D47" s="220" t="s">
        <v>29</v>
      </c>
      <c r="E47" s="221"/>
      <c r="F47" s="222">
        <f>SUM(F41:F44)</f>
        <v>764</v>
      </c>
      <c r="G47" s="222">
        <f>SUM(G41:G44)</f>
        <v>24.630880000000001</v>
      </c>
      <c r="H47" s="222">
        <f>SUM(H41:H44)</f>
        <v>24.939999999999998</v>
      </c>
      <c r="I47" s="222">
        <f>SUM(I41:I44)</f>
        <v>100.60000000000001</v>
      </c>
      <c r="J47" s="223">
        <f>SUM(J41:J44)</f>
        <v>721.65</v>
      </c>
      <c r="K47" s="224"/>
      <c r="L47" s="225">
        <f>SUM(L41:L44)</f>
        <v>83</v>
      </c>
    </row>
    <row r="48" spans="1:12" ht="15.75" customHeight="1" thickBot="1">
      <c r="A48" s="192">
        <f>A34</f>
        <v>1</v>
      </c>
      <c r="B48" s="193">
        <f>B34</f>
        <v>3</v>
      </c>
      <c r="C48" s="176" t="s">
        <v>36</v>
      </c>
      <c r="D48" s="194"/>
      <c r="E48" s="195"/>
      <c r="F48" s="196">
        <f>F39+F47</f>
        <v>1525.25</v>
      </c>
      <c r="G48" s="197">
        <f>G39+G47</f>
        <v>43.63588</v>
      </c>
      <c r="H48" s="197">
        <f>H39+H47</f>
        <v>44.739999999999995</v>
      </c>
      <c r="I48" s="197">
        <f>I39+I47</f>
        <v>185.88</v>
      </c>
      <c r="J48" s="197">
        <f>J39+J47</f>
        <v>1335.8899999999999</v>
      </c>
      <c r="K48" s="198"/>
      <c r="L48" s="199">
        <f>L39+L47</f>
        <v>218</v>
      </c>
    </row>
    <row r="49" spans="1:12" ht="31.5">
      <c r="A49" s="15">
        <v>1</v>
      </c>
      <c r="B49" s="16">
        <v>4</v>
      </c>
      <c r="C49" s="17" t="s">
        <v>23</v>
      </c>
      <c r="D49" s="25" t="s">
        <v>24</v>
      </c>
      <c r="E49" s="55" t="s">
        <v>127</v>
      </c>
      <c r="F49" s="63">
        <v>200</v>
      </c>
      <c r="G49" s="54">
        <v>14.21</v>
      </c>
      <c r="H49" s="54">
        <v>15.75</v>
      </c>
      <c r="I49" s="54">
        <v>46.2</v>
      </c>
      <c r="J49" s="54">
        <v>334.57</v>
      </c>
      <c r="K49" s="69" t="s">
        <v>128</v>
      </c>
      <c r="L49" s="43">
        <v>69.22</v>
      </c>
    </row>
    <row r="50" spans="1:12">
      <c r="A50" s="15"/>
      <c r="B50" s="16"/>
      <c r="C50" s="17"/>
      <c r="D50" s="18" t="s">
        <v>28</v>
      </c>
      <c r="E50" s="149" t="s">
        <v>27</v>
      </c>
      <c r="F50" s="82">
        <v>120</v>
      </c>
      <c r="G50" s="20">
        <v>0.48</v>
      </c>
      <c r="H50" s="20">
        <v>0.48</v>
      </c>
      <c r="I50" s="20">
        <v>18.239999999999998</v>
      </c>
      <c r="J50" s="20">
        <v>68.399999999999991</v>
      </c>
      <c r="K50" s="69" t="s">
        <v>58</v>
      </c>
      <c r="L50" s="21">
        <v>39.659999999999997</v>
      </c>
    </row>
    <row r="51" spans="1:12">
      <c r="A51" s="15"/>
      <c r="B51" s="16"/>
      <c r="C51" s="17"/>
      <c r="D51" s="18" t="s">
        <v>26</v>
      </c>
      <c r="E51" s="149" t="s">
        <v>74</v>
      </c>
      <c r="F51" s="82">
        <v>200</v>
      </c>
      <c r="G51" s="20">
        <v>0.2</v>
      </c>
      <c r="H51" s="20">
        <v>0.02</v>
      </c>
      <c r="I51" s="20">
        <v>7</v>
      </c>
      <c r="J51" s="30">
        <v>28</v>
      </c>
      <c r="K51" s="69" t="s">
        <v>77</v>
      </c>
      <c r="L51" s="30">
        <v>5.49</v>
      </c>
    </row>
    <row r="52" spans="1:12" ht="31.5">
      <c r="A52" s="15"/>
      <c r="B52" s="16"/>
      <c r="C52" s="17"/>
      <c r="D52" s="125" t="s">
        <v>54</v>
      </c>
      <c r="E52" s="149" t="s">
        <v>55</v>
      </c>
      <c r="F52" s="82">
        <v>140</v>
      </c>
      <c r="G52" s="20">
        <v>3.9</v>
      </c>
      <c r="H52" s="20">
        <v>3.5</v>
      </c>
      <c r="I52" s="20">
        <v>12.4</v>
      </c>
      <c r="J52" s="30">
        <v>77.8</v>
      </c>
      <c r="K52" s="69" t="s">
        <v>69</v>
      </c>
      <c r="L52" s="30">
        <v>20.63</v>
      </c>
    </row>
    <row r="53" spans="1:12">
      <c r="A53" s="15"/>
      <c r="B53" s="16"/>
      <c r="C53" s="17"/>
      <c r="D53" s="115"/>
      <c r="E53" s="65"/>
      <c r="F53" s="66"/>
      <c r="G53" s="20"/>
      <c r="H53" s="20"/>
      <c r="I53" s="20"/>
      <c r="J53" s="20"/>
      <c r="K53" s="185"/>
      <c r="L53" s="21"/>
    </row>
    <row r="54" spans="1:12">
      <c r="A54" s="15"/>
      <c r="B54" s="16"/>
      <c r="C54" s="17"/>
      <c r="D54" s="3"/>
      <c r="E54" s="65"/>
      <c r="F54" s="66"/>
      <c r="G54" s="20"/>
      <c r="H54" s="20"/>
      <c r="I54" s="20"/>
      <c r="J54" s="20"/>
      <c r="K54" s="185"/>
      <c r="L54" s="21"/>
    </row>
    <row r="55" spans="1:12">
      <c r="A55" s="15"/>
      <c r="B55" s="16"/>
      <c r="C55" s="17"/>
      <c r="D55" s="3"/>
      <c r="E55" s="47"/>
      <c r="F55" s="64"/>
      <c r="G55" s="44"/>
      <c r="H55" s="44"/>
      <c r="I55" s="44"/>
      <c r="J55" s="44"/>
      <c r="K55" s="185"/>
      <c r="L55" s="44"/>
    </row>
    <row r="56" spans="1:12">
      <c r="A56" s="23"/>
      <c r="B56" s="24"/>
      <c r="C56" s="25"/>
      <c r="D56" s="26" t="s">
        <v>29</v>
      </c>
      <c r="E56" s="27"/>
      <c r="F56" s="12">
        <f>SUM(F49:F55)</f>
        <v>660</v>
      </c>
      <c r="G56" s="28">
        <f>SUM(G49:G55)</f>
        <v>18.79</v>
      </c>
      <c r="H56" s="28">
        <f>SUM(H49:H55)</f>
        <v>19.75</v>
      </c>
      <c r="I56" s="28">
        <f>SUM(I49:I55)</f>
        <v>83.84</v>
      </c>
      <c r="J56" s="28">
        <f>SUM(J49:J55)</f>
        <v>508.77</v>
      </c>
      <c r="K56" s="186"/>
      <c r="L56" s="28">
        <f>SUM(L49:L55)</f>
        <v>135</v>
      </c>
    </row>
    <row r="57" spans="1:12">
      <c r="A57" s="15">
        <v>1</v>
      </c>
      <c r="B57" s="16">
        <v>4</v>
      </c>
      <c r="C57" s="80" t="s">
        <v>30</v>
      </c>
      <c r="D57" s="18" t="s">
        <v>31</v>
      </c>
      <c r="E57" s="3" t="s">
        <v>116</v>
      </c>
      <c r="F57" s="21">
        <v>250</v>
      </c>
      <c r="G57" s="20">
        <v>5.0999999999999996</v>
      </c>
      <c r="H57" s="20">
        <v>4</v>
      </c>
      <c r="I57" s="20">
        <v>19.8</v>
      </c>
      <c r="J57" s="64">
        <v>127.3</v>
      </c>
      <c r="K57" s="154" t="s">
        <v>117</v>
      </c>
      <c r="L57" s="29">
        <v>10.83</v>
      </c>
    </row>
    <row r="58" spans="1:12" ht="31.5">
      <c r="A58" s="15"/>
      <c r="B58" s="16"/>
      <c r="C58" s="17"/>
      <c r="D58" s="18" t="s">
        <v>32</v>
      </c>
      <c r="E58" s="159" t="s">
        <v>134</v>
      </c>
      <c r="F58" s="82">
        <v>250</v>
      </c>
      <c r="G58" s="20">
        <v>18.309999999999999</v>
      </c>
      <c r="H58" s="20">
        <v>19.79</v>
      </c>
      <c r="I58" s="20">
        <v>61.35</v>
      </c>
      <c r="J58" s="20">
        <v>491.36</v>
      </c>
      <c r="K58" s="69" t="s">
        <v>145</v>
      </c>
      <c r="L58" s="21">
        <v>67.09</v>
      </c>
    </row>
    <row r="59" spans="1:12">
      <c r="A59" s="15"/>
      <c r="B59" s="16"/>
      <c r="C59" s="17"/>
      <c r="D59" s="18" t="s">
        <v>33</v>
      </c>
      <c r="E59" s="111" t="s">
        <v>41</v>
      </c>
      <c r="F59" s="82">
        <v>200</v>
      </c>
      <c r="G59" s="20">
        <v>0.2</v>
      </c>
      <c r="H59" s="20">
        <v>0</v>
      </c>
      <c r="I59" s="20">
        <v>5</v>
      </c>
      <c r="J59" s="30">
        <v>20</v>
      </c>
      <c r="K59" s="69" t="s">
        <v>50</v>
      </c>
      <c r="L59" s="20">
        <v>1.66</v>
      </c>
    </row>
    <row r="60" spans="1:12">
      <c r="A60" s="15"/>
      <c r="B60" s="16"/>
      <c r="C60" s="17"/>
      <c r="D60" s="18" t="s">
        <v>34</v>
      </c>
      <c r="E60" s="149" t="s">
        <v>35</v>
      </c>
      <c r="F60" s="64">
        <v>34</v>
      </c>
      <c r="G60" s="20">
        <v>2.21</v>
      </c>
      <c r="H60" s="20">
        <v>0.34</v>
      </c>
      <c r="I60" s="20">
        <v>13.94</v>
      </c>
      <c r="J60" s="44">
        <v>68</v>
      </c>
      <c r="K60" s="69" t="s">
        <v>57</v>
      </c>
      <c r="L60" s="44">
        <v>3.42</v>
      </c>
    </row>
    <row r="61" spans="1:12">
      <c r="A61" s="15"/>
      <c r="B61" s="16"/>
      <c r="C61" s="17"/>
      <c r="D61" s="115"/>
      <c r="E61" s="115"/>
      <c r="F61" s="115"/>
      <c r="G61" s="115"/>
      <c r="H61" s="115"/>
      <c r="I61" s="115"/>
      <c r="J61" s="115"/>
      <c r="K61" s="115"/>
      <c r="L61" s="115"/>
    </row>
    <row r="62" spans="1:12">
      <c r="A62" s="15"/>
      <c r="B62" s="16"/>
      <c r="C62" s="17"/>
      <c r="D62" s="3"/>
      <c r="E62" s="42"/>
      <c r="F62" s="83"/>
      <c r="G62" s="112"/>
      <c r="H62" s="112"/>
      <c r="I62" s="112"/>
      <c r="J62" s="113"/>
      <c r="K62" s="101"/>
      <c r="L62" s="57"/>
    </row>
    <row r="63" spans="1:12" ht="16.5" thickBot="1">
      <c r="A63" s="15"/>
      <c r="B63" s="16"/>
      <c r="C63" s="17"/>
      <c r="D63" s="49" t="s">
        <v>29</v>
      </c>
      <c r="E63" s="50"/>
      <c r="F63" s="85">
        <f>SUM(F57:F60)</f>
        <v>734</v>
      </c>
      <c r="G63" s="85">
        <f t="shared" ref="G63:L63" si="3">SUM(G57:G60)</f>
        <v>25.819999999999997</v>
      </c>
      <c r="H63" s="85">
        <f t="shared" si="3"/>
        <v>24.13</v>
      </c>
      <c r="I63" s="85">
        <f t="shared" si="3"/>
        <v>100.09</v>
      </c>
      <c r="J63" s="85">
        <f t="shared" si="3"/>
        <v>706.66</v>
      </c>
      <c r="K63" s="85"/>
      <c r="L63" s="158">
        <f t="shared" si="3"/>
        <v>83</v>
      </c>
    </row>
    <row r="64" spans="1:12" ht="15.75" customHeight="1" thickBot="1">
      <c r="A64" s="86">
        <f>A49</f>
        <v>1</v>
      </c>
      <c r="B64" s="87">
        <f>B49</f>
        <v>4</v>
      </c>
      <c r="C64" s="164" t="s">
        <v>36</v>
      </c>
      <c r="D64" s="165"/>
      <c r="E64" s="38"/>
      <c r="F64" s="37">
        <f>F56+F63</f>
        <v>1394</v>
      </c>
      <c r="G64" s="161">
        <f t="shared" ref="G64:L64" si="4">G56+G63</f>
        <v>44.61</v>
      </c>
      <c r="H64" s="161">
        <f t="shared" si="4"/>
        <v>43.879999999999995</v>
      </c>
      <c r="I64" s="161">
        <f t="shared" si="4"/>
        <v>183.93</v>
      </c>
      <c r="J64" s="161">
        <f t="shared" si="4"/>
        <v>1215.4299999999998</v>
      </c>
      <c r="K64" s="161"/>
      <c r="L64" s="162">
        <f t="shared" si="4"/>
        <v>218</v>
      </c>
    </row>
    <row r="65" spans="1:12" ht="64.5" customHeight="1">
      <c r="A65" s="88">
        <v>1</v>
      </c>
      <c r="B65" s="40">
        <v>5</v>
      </c>
      <c r="C65" s="89" t="s">
        <v>23</v>
      </c>
      <c r="D65" s="18" t="s">
        <v>24</v>
      </c>
      <c r="E65" s="3" t="s">
        <v>129</v>
      </c>
      <c r="F65" s="82">
        <v>320</v>
      </c>
      <c r="G65" s="20">
        <v>16.2</v>
      </c>
      <c r="H65" s="20">
        <v>18.52</v>
      </c>
      <c r="I65" s="20">
        <v>31.64</v>
      </c>
      <c r="J65" s="20">
        <v>304.10000000000002</v>
      </c>
      <c r="K65" s="69" t="s">
        <v>78</v>
      </c>
      <c r="L65" s="21">
        <v>90.58</v>
      </c>
    </row>
    <row r="66" spans="1:12">
      <c r="A66" s="88"/>
      <c r="B66" s="40"/>
      <c r="C66" s="17"/>
      <c r="D66" s="90" t="s">
        <v>26</v>
      </c>
      <c r="E66" s="47" t="s">
        <v>79</v>
      </c>
      <c r="F66" s="64">
        <v>200</v>
      </c>
      <c r="G66" s="44">
        <v>0.14000000000000001</v>
      </c>
      <c r="H66" s="44">
        <v>0</v>
      </c>
      <c r="I66" s="44">
        <v>16.18</v>
      </c>
      <c r="J66" s="44">
        <v>65.099999999999994</v>
      </c>
      <c r="K66" s="69" t="s">
        <v>80</v>
      </c>
      <c r="L66" s="44">
        <v>7.7</v>
      </c>
    </row>
    <row r="67" spans="1:12">
      <c r="A67" s="88"/>
      <c r="B67" s="40"/>
      <c r="C67" s="17"/>
      <c r="D67" s="18" t="s">
        <v>34</v>
      </c>
      <c r="E67" s="47" t="s">
        <v>35</v>
      </c>
      <c r="F67" s="64">
        <v>40</v>
      </c>
      <c r="G67" s="44">
        <v>2.6</v>
      </c>
      <c r="H67" s="44">
        <v>0.4</v>
      </c>
      <c r="I67" s="44">
        <v>16.399999999999999</v>
      </c>
      <c r="J67" s="44">
        <v>80</v>
      </c>
      <c r="K67" s="70" t="s">
        <v>57</v>
      </c>
      <c r="L67" s="44">
        <v>4.0599999999999996</v>
      </c>
    </row>
    <row r="68" spans="1:12">
      <c r="A68" s="88"/>
      <c r="B68" s="40"/>
      <c r="C68" s="17"/>
      <c r="D68" s="18" t="s">
        <v>28</v>
      </c>
      <c r="E68" s="159" t="s">
        <v>40</v>
      </c>
      <c r="F68" s="64">
        <v>140</v>
      </c>
      <c r="G68" s="20">
        <v>0.42</v>
      </c>
      <c r="H68" s="20">
        <v>0.28000000000000003</v>
      </c>
      <c r="I68" s="20">
        <v>19.32</v>
      </c>
      <c r="J68" s="20">
        <v>72.8</v>
      </c>
      <c r="K68" s="69" t="s">
        <v>58</v>
      </c>
      <c r="L68" s="21">
        <v>32.659999999999997</v>
      </c>
    </row>
    <row r="69" spans="1:12">
      <c r="A69" s="88"/>
      <c r="B69" s="40"/>
      <c r="C69" s="17"/>
      <c r="D69" s="3"/>
      <c r="E69" s="47"/>
      <c r="F69" s="64"/>
      <c r="G69" s="44"/>
      <c r="H69" s="44"/>
      <c r="I69" s="44"/>
      <c r="J69" s="44"/>
      <c r="K69" s="185"/>
      <c r="L69" s="44"/>
    </row>
    <row r="70" spans="1:12">
      <c r="A70" s="91"/>
      <c r="B70" s="45"/>
      <c r="C70" s="25"/>
      <c r="D70" s="92" t="s">
        <v>29</v>
      </c>
      <c r="E70" s="27"/>
      <c r="F70" s="12">
        <f>SUM(F65:F68)</f>
        <v>700</v>
      </c>
      <c r="G70" s="12">
        <f t="shared" ref="G70:L70" si="5">SUM(G65:G68)</f>
        <v>19.360000000000003</v>
      </c>
      <c r="H70" s="12">
        <f t="shared" si="5"/>
        <v>19.2</v>
      </c>
      <c r="I70" s="12">
        <f t="shared" si="5"/>
        <v>83.539999999999992</v>
      </c>
      <c r="J70" s="147">
        <f t="shared" si="5"/>
        <v>522</v>
      </c>
      <c r="K70" s="189"/>
      <c r="L70" s="147">
        <f t="shared" si="5"/>
        <v>135</v>
      </c>
    </row>
    <row r="71" spans="1:12">
      <c r="A71" s="93">
        <v>1</v>
      </c>
      <c r="B71" s="40">
        <v>5</v>
      </c>
      <c r="C71" s="94" t="s">
        <v>30</v>
      </c>
      <c r="D71" s="81" t="s">
        <v>25</v>
      </c>
      <c r="E71" s="3"/>
      <c r="F71" s="64"/>
      <c r="G71" s="60"/>
      <c r="H71" s="60"/>
      <c r="I71" s="60"/>
      <c r="J71" s="60"/>
      <c r="K71" s="69"/>
      <c r="L71" s="21"/>
    </row>
    <row r="72" spans="1:12" ht="47.25">
      <c r="A72" s="93"/>
      <c r="B72" s="40"/>
      <c r="C72" s="94"/>
      <c r="D72" s="18" t="s">
        <v>31</v>
      </c>
      <c r="E72" s="149" t="s">
        <v>137</v>
      </c>
      <c r="F72" s="82">
        <v>223</v>
      </c>
      <c r="G72" s="60">
        <v>4.9000000000000004</v>
      </c>
      <c r="H72" s="60">
        <v>2.5</v>
      </c>
      <c r="I72" s="60">
        <v>31</v>
      </c>
      <c r="J72" s="60">
        <v>125.4</v>
      </c>
      <c r="K72" s="69" t="s">
        <v>135</v>
      </c>
      <c r="L72" s="21">
        <v>10.87</v>
      </c>
    </row>
    <row r="73" spans="1:12">
      <c r="A73" s="93"/>
      <c r="B73" s="40"/>
      <c r="C73" s="94"/>
      <c r="D73" s="18" t="s">
        <v>32</v>
      </c>
      <c r="E73" s="149" t="s">
        <v>136</v>
      </c>
      <c r="F73" s="82">
        <v>100</v>
      </c>
      <c r="G73" s="20">
        <v>10.82</v>
      </c>
      <c r="H73" s="20">
        <v>16.5</v>
      </c>
      <c r="I73" s="20">
        <v>8.6999999999999993</v>
      </c>
      <c r="J73" s="20">
        <v>254.46199999999999</v>
      </c>
      <c r="K73" s="69" t="s">
        <v>146</v>
      </c>
      <c r="L73" s="21">
        <v>44.09</v>
      </c>
    </row>
    <row r="74" spans="1:12">
      <c r="A74" s="93"/>
      <c r="B74" s="40"/>
      <c r="C74" s="94"/>
      <c r="D74" s="18" t="s">
        <v>39</v>
      </c>
      <c r="E74" s="149" t="s">
        <v>49</v>
      </c>
      <c r="F74" s="82">
        <v>150</v>
      </c>
      <c r="G74" s="20">
        <v>7.5</v>
      </c>
      <c r="H74" s="20">
        <v>5.85</v>
      </c>
      <c r="I74" s="20">
        <v>38.75</v>
      </c>
      <c r="J74" s="20">
        <v>218.4</v>
      </c>
      <c r="K74" s="69" t="s">
        <v>42</v>
      </c>
      <c r="L74" s="21">
        <v>14.24</v>
      </c>
    </row>
    <row r="75" spans="1:12">
      <c r="A75" s="93"/>
      <c r="B75" s="40"/>
      <c r="C75" s="94"/>
      <c r="D75" s="18" t="s">
        <v>33</v>
      </c>
      <c r="E75" s="149" t="s">
        <v>81</v>
      </c>
      <c r="F75" s="82">
        <v>200</v>
      </c>
      <c r="G75" s="20">
        <v>0.05</v>
      </c>
      <c r="H75" s="20">
        <v>0</v>
      </c>
      <c r="I75" s="20">
        <v>14.2</v>
      </c>
      <c r="J75" s="20">
        <v>55.4</v>
      </c>
      <c r="K75" s="69" t="s">
        <v>59</v>
      </c>
      <c r="L75" s="21">
        <v>11.2</v>
      </c>
    </row>
    <row r="76" spans="1:12">
      <c r="A76" s="93"/>
      <c r="B76" s="40"/>
      <c r="C76" s="94"/>
      <c r="D76" s="18" t="s">
        <v>34</v>
      </c>
      <c r="E76" s="149" t="s">
        <v>35</v>
      </c>
      <c r="F76" s="21">
        <v>27</v>
      </c>
      <c r="G76" s="20">
        <v>1.7550000000000001</v>
      </c>
      <c r="H76" s="20">
        <v>0.27</v>
      </c>
      <c r="I76" s="20">
        <v>11.069999999999999</v>
      </c>
      <c r="J76" s="20">
        <v>54</v>
      </c>
      <c r="K76" s="69" t="s">
        <v>57</v>
      </c>
      <c r="L76" s="21">
        <v>2.6</v>
      </c>
    </row>
    <row r="77" spans="1:12">
      <c r="A77" s="93"/>
      <c r="B77" s="40"/>
      <c r="C77" s="94"/>
      <c r="D77" s="3"/>
      <c r="E77" s="42"/>
      <c r="F77" s="79"/>
      <c r="G77" s="84"/>
      <c r="H77" s="84"/>
      <c r="I77" s="84"/>
      <c r="J77" s="84"/>
      <c r="K77" s="101"/>
      <c r="L77" s="79"/>
    </row>
    <row r="78" spans="1:12">
      <c r="A78" s="93"/>
      <c r="B78" s="40"/>
      <c r="C78" s="94"/>
      <c r="D78" s="3"/>
      <c r="E78" s="42"/>
      <c r="F78" s="79"/>
      <c r="G78" s="84"/>
      <c r="H78" s="84"/>
      <c r="I78" s="84"/>
      <c r="J78" s="84"/>
      <c r="K78" s="101"/>
      <c r="L78" s="79"/>
    </row>
    <row r="79" spans="1:12" ht="16.5" thickBot="1">
      <c r="A79" s="93"/>
      <c r="B79" s="40"/>
      <c r="C79" s="94"/>
      <c r="D79" s="49" t="s">
        <v>29</v>
      </c>
      <c r="E79" s="50"/>
      <c r="F79" s="46">
        <f>SUM(F72:F76)</f>
        <v>700</v>
      </c>
      <c r="G79" s="52">
        <f>SUM(G72:G76)</f>
        <v>25.024999999999999</v>
      </c>
      <c r="H79" s="52">
        <f>SUM(H72:H76)</f>
        <v>25.12</v>
      </c>
      <c r="I79" s="52">
        <f>SUM(I72:I76)</f>
        <v>103.72</v>
      </c>
      <c r="J79" s="52">
        <f>SUM(J72:J76)</f>
        <v>707.66199999999992</v>
      </c>
      <c r="K79" s="77"/>
      <c r="L79" s="52">
        <f>SUM(L72:L76)</f>
        <v>83</v>
      </c>
    </row>
    <row r="80" spans="1:12" ht="15.75" customHeight="1" thickBot="1">
      <c r="A80" s="86">
        <f>A65</f>
        <v>1</v>
      </c>
      <c r="B80" s="87">
        <f>B65</f>
        <v>5</v>
      </c>
      <c r="C80" s="164" t="s">
        <v>36</v>
      </c>
      <c r="D80" s="165"/>
      <c r="E80" s="38"/>
      <c r="F80" s="37">
        <f>F70+F79</f>
        <v>1400</v>
      </c>
      <c r="G80" s="39">
        <f>G70+G79</f>
        <v>44.385000000000005</v>
      </c>
      <c r="H80" s="39">
        <f>H70+H79</f>
        <v>44.32</v>
      </c>
      <c r="I80" s="39">
        <f>I70+I79</f>
        <v>187.26</v>
      </c>
      <c r="J80" s="39">
        <f>J70+J79</f>
        <v>1229.6619999999998</v>
      </c>
      <c r="K80" s="72"/>
      <c r="L80" s="73">
        <f>L70+L79</f>
        <v>218</v>
      </c>
    </row>
    <row r="81" spans="1:12" ht="31.5">
      <c r="A81" s="15">
        <v>2</v>
      </c>
      <c r="B81" s="16">
        <v>1</v>
      </c>
      <c r="C81" s="17" t="s">
        <v>23</v>
      </c>
      <c r="D81" s="25" t="s">
        <v>24</v>
      </c>
      <c r="E81" s="55" t="s">
        <v>82</v>
      </c>
      <c r="F81" s="63">
        <v>255</v>
      </c>
      <c r="G81" s="54">
        <v>6.6</v>
      </c>
      <c r="H81" s="54">
        <v>6.1</v>
      </c>
      <c r="I81" s="54">
        <v>30.9</v>
      </c>
      <c r="J81" s="54">
        <v>218.6</v>
      </c>
      <c r="K81" s="74" t="s">
        <v>83</v>
      </c>
      <c r="L81" s="43">
        <v>23.54</v>
      </c>
    </row>
    <row r="82" spans="1:12">
      <c r="A82" s="15"/>
      <c r="B82" s="16"/>
      <c r="C82" s="17"/>
      <c r="D82" s="96" t="s">
        <v>26</v>
      </c>
      <c r="E82" s="123" t="s">
        <v>41</v>
      </c>
      <c r="F82" s="64">
        <v>200</v>
      </c>
      <c r="G82" s="20">
        <v>0.2</v>
      </c>
      <c r="H82" s="20">
        <v>0</v>
      </c>
      <c r="I82" s="20">
        <v>5</v>
      </c>
      <c r="J82" s="20">
        <v>20</v>
      </c>
      <c r="K82" s="74" t="s">
        <v>76</v>
      </c>
      <c r="L82" s="21">
        <v>1.66</v>
      </c>
    </row>
    <row r="83" spans="1:12">
      <c r="A83" s="15"/>
      <c r="B83" s="16"/>
      <c r="C83" s="17"/>
      <c r="D83" s="18" t="s">
        <v>28</v>
      </c>
      <c r="E83" s="123" t="s">
        <v>38</v>
      </c>
      <c r="F83" s="64">
        <v>110</v>
      </c>
      <c r="G83" s="20">
        <v>0.44</v>
      </c>
      <c r="H83" s="20">
        <v>0.33</v>
      </c>
      <c r="I83" s="20">
        <v>11.33</v>
      </c>
      <c r="J83" s="20">
        <v>62.699999999999996</v>
      </c>
      <c r="K83" s="74" t="s">
        <v>58</v>
      </c>
      <c r="L83" s="21">
        <v>28.96</v>
      </c>
    </row>
    <row r="84" spans="1:12" ht="31.5">
      <c r="A84" s="15"/>
      <c r="B84" s="16"/>
      <c r="C84" s="17"/>
      <c r="D84" s="118" t="s">
        <v>25</v>
      </c>
      <c r="E84" s="124" t="s">
        <v>84</v>
      </c>
      <c r="F84" s="21">
        <v>130</v>
      </c>
      <c r="G84" s="20">
        <v>11.7</v>
      </c>
      <c r="H84" s="20">
        <v>12.7</v>
      </c>
      <c r="I84" s="20">
        <v>36.799999999999997</v>
      </c>
      <c r="J84" s="20">
        <v>271</v>
      </c>
      <c r="K84" s="74" t="s">
        <v>85</v>
      </c>
      <c r="L84" s="20">
        <v>45.84</v>
      </c>
    </row>
    <row r="85" spans="1:12">
      <c r="A85" s="15"/>
      <c r="B85" s="16"/>
      <c r="C85" s="17"/>
      <c r="D85" s="123"/>
      <c r="E85" s="124"/>
      <c r="F85" s="64"/>
      <c r="G85" s="44"/>
      <c r="H85" s="44"/>
      <c r="I85" s="44"/>
      <c r="J85" s="44"/>
      <c r="K85" s="74"/>
      <c r="L85" s="44"/>
    </row>
    <row r="86" spans="1:12">
      <c r="A86" s="23"/>
      <c r="B86" s="24"/>
      <c r="C86" s="25"/>
      <c r="D86" s="26" t="s">
        <v>29</v>
      </c>
      <c r="E86" s="27"/>
      <c r="F86" s="12">
        <f>SUM(F81:F85)</f>
        <v>695</v>
      </c>
      <c r="G86" s="28">
        <f>SUM(G81:G85)</f>
        <v>18.939999999999998</v>
      </c>
      <c r="H86" s="28">
        <f>SUM(H81:H85)</f>
        <v>19.13</v>
      </c>
      <c r="I86" s="28">
        <f>SUM(I81:I85)</f>
        <v>84.03</v>
      </c>
      <c r="J86" s="28">
        <f>SUM(J81:J85)</f>
        <v>572.29999999999995</v>
      </c>
      <c r="K86" s="102"/>
      <c r="L86" s="28">
        <f>SUM(L81:L85)</f>
        <v>100</v>
      </c>
    </row>
    <row r="87" spans="1:12" ht="31.5">
      <c r="A87" s="15">
        <v>2</v>
      </c>
      <c r="B87" s="16">
        <v>1</v>
      </c>
      <c r="C87" s="17" t="s">
        <v>30</v>
      </c>
      <c r="D87" s="81" t="s">
        <v>31</v>
      </c>
      <c r="E87" s="149" t="s">
        <v>61</v>
      </c>
      <c r="F87" s="82">
        <v>257</v>
      </c>
      <c r="G87" s="20">
        <v>7.2</v>
      </c>
      <c r="H87" s="20">
        <v>9.8000000000000007</v>
      </c>
      <c r="I87" s="20">
        <v>22.3</v>
      </c>
      <c r="J87" s="20">
        <v>177.55</v>
      </c>
      <c r="K87" s="74" t="s">
        <v>43</v>
      </c>
      <c r="L87" s="21">
        <v>15.06</v>
      </c>
    </row>
    <row r="88" spans="1:12">
      <c r="A88" s="15"/>
      <c r="B88" s="16"/>
      <c r="C88" s="17"/>
      <c r="D88" s="116" t="s">
        <v>32</v>
      </c>
      <c r="E88" s="115" t="s">
        <v>86</v>
      </c>
      <c r="F88" s="117">
        <v>110</v>
      </c>
      <c r="G88" s="117">
        <v>12.2</v>
      </c>
      <c r="H88" s="117">
        <v>10.91</v>
      </c>
      <c r="I88" s="117">
        <v>18.7</v>
      </c>
      <c r="J88" s="20">
        <v>235.12</v>
      </c>
      <c r="K88" s="74" t="s">
        <v>56</v>
      </c>
      <c r="L88" s="20">
        <v>46.45</v>
      </c>
    </row>
    <row r="89" spans="1:12">
      <c r="A89" s="15"/>
      <c r="B89" s="16"/>
      <c r="C89" s="17"/>
      <c r="D89" s="116" t="s">
        <v>39</v>
      </c>
      <c r="E89" s="115" t="s">
        <v>87</v>
      </c>
      <c r="F89" s="64">
        <v>150</v>
      </c>
      <c r="G89" s="20">
        <v>4.4000000000000004</v>
      </c>
      <c r="H89" s="20">
        <v>2.54</v>
      </c>
      <c r="I89" s="20">
        <v>36.200000000000003</v>
      </c>
      <c r="J89" s="20">
        <v>209.3</v>
      </c>
      <c r="K89" s="74" t="s">
        <v>89</v>
      </c>
      <c r="L89" s="20">
        <v>9.7899999999999991</v>
      </c>
    </row>
    <row r="90" spans="1:12" ht="15.75" customHeight="1">
      <c r="A90" s="15"/>
      <c r="B90" s="16"/>
      <c r="C90" s="17"/>
      <c r="D90" s="18" t="s">
        <v>33</v>
      </c>
      <c r="E90" s="149" t="s">
        <v>88</v>
      </c>
      <c r="F90" s="64">
        <v>200</v>
      </c>
      <c r="G90" s="20">
        <v>0.7</v>
      </c>
      <c r="H90" s="20">
        <v>0.3</v>
      </c>
      <c r="I90" s="20">
        <v>15.4</v>
      </c>
      <c r="J90" s="20">
        <v>45.6</v>
      </c>
      <c r="K90" s="74" t="s">
        <v>90</v>
      </c>
      <c r="L90" s="20">
        <v>9.34</v>
      </c>
    </row>
    <row r="91" spans="1:12">
      <c r="A91" s="15"/>
      <c r="B91" s="16"/>
      <c r="C91" s="17"/>
      <c r="D91" s="18" t="s">
        <v>34</v>
      </c>
      <c r="E91" s="149" t="s">
        <v>35</v>
      </c>
      <c r="F91" s="66">
        <v>23</v>
      </c>
      <c r="G91" s="20">
        <v>1.4950000000000001</v>
      </c>
      <c r="H91" s="20">
        <v>0.23</v>
      </c>
      <c r="I91" s="20">
        <v>9.43</v>
      </c>
      <c r="J91" s="20">
        <v>46</v>
      </c>
      <c r="K91" s="69" t="s">
        <v>57</v>
      </c>
      <c r="L91" s="20">
        <v>2.36</v>
      </c>
    </row>
    <row r="92" spans="1:12">
      <c r="A92" s="15"/>
      <c r="B92" s="16"/>
      <c r="C92" s="17"/>
      <c r="D92" s="3"/>
      <c r="E92" s="42"/>
      <c r="F92" s="95"/>
      <c r="G92" s="84"/>
      <c r="H92" s="84"/>
      <c r="I92" s="84"/>
      <c r="J92" s="84"/>
      <c r="K92" s="101"/>
      <c r="L92" s="84"/>
    </row>
    <row r="93" spans="1:12">
      <c r="A93" s="15"/>
      <c r="B93" s="16"/>
      <c r="C93" s="17"/>
      <c r="D93" s="3"/>
      <c r="E93" s="42"/>
      <c r="F93" s="95"/>
      <c r="G93" s="84"/>
      <c r="H93" s="84"/>
      <c r="I93" s="84"/>
      <c r="J93" s="84"/>
      <c r="K93" s="101"/>
      <c r="L93" s="84"/>
    </row>
    <row r="94" spans="1:12" ht="16.5" thickBot="1">
      <c r="A94" s="15"/>
      <c r="B94" s="16"/>
      <c r="C94" s="17"/>
      <c r="D94" s="49" t="s">
        <v>29</v>
      </c>
      <c r="E94" s="50"/>
      <c r="F94" s="46">
        <f>SUM(F87:F91)</f>
        <v>740</v>
      </c>
      <c r="G94" s="52">
        <f>SUM(G87:G91)</f>
        <v>25.994999999999997</v>
      </c>
      <c r="H94" s="52">
        <f>SUM(H87:H91)</f>
        <v>23.78</v>
      </c>
      <c r="I94" s="52">
        <f>SUM(I87:I91)</f>
        <v>102.03</v>
      </c>
      <c r="J94" s="52">
        <f>SUM(J87:J91)</f>
        <v>713.57</v>
      </c>
      <c r="K94" s="77"/>
      <c r="L94" s="52">
        <f>SUM(L87:L91)</f>
        <v>83.000000000000014</v>
      </c>
    </row>
    <row r="95" spans="1:12" ht="16.5" thickBot="1">
      <c r="A95" s="35">
        <f>A81</f>
        <v>2</v>
      </c>
      <c r="B95" s="36">
        <f>B81</f>
        <v>1</v>
      </c>
      <c r="C95" s="164" t="s">
        <v>36</v>
      </c>
      <c r="D95" s="165"/>
      <c r="E95" s="38"/>
      <c r="F95" s="37">
        <f>F86+F94</f>
        <v>1435</v>
      </c>
      <c r="G95" s="39">
        <f>G86+G94</f>
        <v>44.934999999999995</v>
      </c>
      <c r="H95" s="39">
        <f>H86+H94</f>
        <v>42.91</v>
      </c>
      <c r="I95" s="39">
        <f>I86+I94</f>
        <v>186.06</v>
      </c>
      <c r="J95" s="39">
        <f>J86+J94</f>
        <v>1285.8699999999999</v>
      </c>
      <c r="K95" s="72"/>
      <c r="L95" s="73">
        <f>L86+L94</f>
        <v>183</v>
      </c>
    </row>
    <row r="96" spans="1:12" ht="31.5">
      <c r="A96" s="40">
        <v>2</v>
      </c>
      <c r="B96" s="16">
        <v>2</v>
      </c>
      <c r="C96" s="17" t="s">
        <v>23</v>
      </c>
      <c r="D96" s="25" t="s">
        <v>24</v>
      </c>
      <c r="E96" s="55" t="s">
        <v>91</v>
      </c>
      <c r="F96" s="63">
        <v>230</v>
      </c>
      <c r="G96" s="54">
        <v>17.7</v>
      </c>
      <c r="H96" s="54">
        <v>18.5</v>
      </c>
      <c r="I96" s="54">
        <v>64.900000000000006</v>
      </c>
      <c r="J96" s="54">
        <v>397.2</v>
      </c>
      <c r="K96" s="74" t="s">
        <v>92</v>
      </c>
      <c r="L96" s="43">
        <v>66.58</v>
      </c>
    </row>
    <row r="97" spans="1:12">
      <c r="A97" s="157"/>
      <c r="B97" s="16"/>
      <c r="C97" s="59"/>
      <c r="D97" s="96" t="s">
        <v>26</v>
      </c>
      <c r="E97" s="3" t="s">
        <v>93</v>
      </c>
      <c r="F97" s="64">
        <v>205</v>
      </c>
      <c r="G97" s="20">
        <v>0.2</v>
      </c>
      <c r="H97" s="20">
        <v>0.02</v>
      </c>
      <c r="I97" s="20">
        <v>5.3</v>
      </c>
      <c r="J97" s="20">
        <v>21.8</v>
      </c>
      <c r="K97" s="74" t="s">
        <v>53</v>
      </c>
      <c r="L97" s="21">
        <v>3.31</v>
      </c>
    </row>
    <row r="98" spans="1:12" ht="16.5" customHeight="1">
      <c r="A98" s="40"/>
      <c r="B98" s="16"/>
      <c r="C98" s="59"/>
      <c r="D98" s="18" t="s">
        <v>28</v>
      </c>
      <c r="E98" s="3" t="s">
        <v>27</v>
      </c>
      <c r="F98" s="64">
        <v>123</v>
      </c>
      <c r="G98" s="20">
        <v>0.49199999999999999</v>
      </c>
      <c r="H98" s="20">
        <v>0.49199999999999999</v>
      </c>
      <c r="I98" s="20">
        <v>12.054</v>
      </c>
      <c r="J98" s="20">
        <v>63.96</v>
      </c>
      <c r="K98" s="74" t="s">
        <v>58</v>
      </c>
      <c r="L98" s="21">
        <v>30.11</v>
      </c>
    </row>
    <row r="99" spans="1:12">
      <c r="A99" s="40"/>
      <c r="B99" s="16"/>
      <c r="C99" s="59"/>
      <c r="D99" s="26" t="s">
        <v>29</v>
      </c>
      <c r="E99" s="27"/>
      <c r="F99" s="12">
        <f>SUM(F96:F98)</f>
        <v>558</v>
      </c>
      <c r="G99" s="28">
        <f>SUM(G96:G98)</f>
        <v>18.391999999999999</v>
      </c>
      <c r="H99" s="28">
        <f>SUM(H96:H98)</f>
        <v>19.012</v>
      </c>
      <c r="I99" s="28">
        <f>SUM(I96:I98)</f>
        <v>82.254000000000005</v>
      </c>
      <c r="J99" s="28">
        <f>SUM(J96:J98)</f>
        <v>482.96</v>
      </c>
      <c r="K99" s="102"/>
      <c r="L99" s="28">
        <f>SUM(L96:L98)</f>
        <v>100</v>
      </c>
    </row>
    <row r="100" spans="1:12">
      <c r="A100" s="97">
        <v>2</v>
      </c>
      <c r="B100" s="98">
        <v>2</v>
      </c>
      <c r="C100" s="151" t="s">
        <v>30</v>
      </c>
      <c r="D100" s="18" t="s">
        <v>31</v>
      </c>
      <c r="E100" s="3" t="s">
        <v>96</v>
      </c>
      <c r="F100" s="64">
        <v>250</v>
      </c>
      <c r="G100" s="60">
        <v>3</v>
      </c>
      <c r="H100" s="60">
        <v>5.35</v>
      </c>
      <c r="I100" s="60">
        <v>13.125</v>
      </c>
      <c r="J100" s="60">
        <v>111.4</v>
      </c>
      <c r="K100" s="74" t="s">
        <v>98</v>
      </c>
      <c r="L100" s="21">
        <v>9.0399999999999991</v>
      </c>
    </row>
    <row r="101" spans="1:12">
      <c r="A101" s="40"/>
      <c r="B101" s="40"/>
      <c r="C101" s="59"/>
      <c r="D101" s="18" t="s">
        <v>32</v>
      </c>
      <c r="E101" s="3" t="s">
        <v>94</v>
      </c>
      <c r="F101" s="82">
        <v>100</v>
      </c>
      <c r="G101" s="20">
        <v>11.92</v>
      </c>
      <c r="H101" s="20">
        <v>14.68</v>
      </c>
      <c r="I101" s="20">
        <v>23.48</v>
      </c>
      <c r="J101" s="20">
        <v>289.24</v>
      </c>
      <c r="K101" s="74" t="s">
        <v>67</v>
      </c>
      <c r="L101" s="20">
        <v>14.24</v>
      </c>
    </row>
    <row r="102" spans="1:12">
      <c r="A102" s="40"/>
      <c r="B102" s="16"/>
      <c r="C102" s="59"/>
      <c r="D102" s="18" t="s">
        <v>39</v>
      </c>
      <c r="E102" s="3" t="s">
        <v>49</v>
      </c>
      <c r="F102" s="82">
        <v>150</v>
      </c>
      <c r="G102" s="20">
        <v>7.5</v>
      </c>
      <c r="H102" s="20">
        <v>4.8499999999999996</v>
      </c>
      <c r="I102" s="20">
        <v>36.75</v>
      </c>
      <c r="J102" s="20">
        <v>218.4</v>
      </c>
      <c r="K102" s="74" t="s">
        <v>42</v>
      </c>
      <c r="L102" s="20">
        <v>50.99</v>
      </c>
    </row>
    <row r="103" spans="1:12">
      <c r="A103" s="40"/>
      <c r="B103" s="16"/>
      <c r="C103" s="59"/>
      <c r="D103" s="18" t="s">
        <v>33</v>
      </c>
      <c r="E103" s="3" t="s">
        <v>95</v>
      </c>
      <c r="F103" s="64">
        <v>200</v>
      </c>
      <c r="G103" s="20">
        <v>0.5</v>
      </c>
      <c r="H103" s="20">
        <v>0.1</v>
      </c>
      <c r="I103" s="20">
        <v>19.600000000000001</v>
      </c>
      <c r="J103" s="20">
        <v>77</v>
      </c>
      <c r="K103" s="74" t="s">
        <v>97</v>
      </c>
      <c r="L103" s="21">
        <v>6.77</v>
      </c>
    </row>
    <row r="104" spans="1:12">
      <c r="A104" s="40"/>
      <c r="B104" s="16"/>
      <c r="C104" s="59"/>
      <c r="D104" s="18" t="s">
        <v>34</v>
      </c>
      <c r="E104" s="42" t="s">
        <v>35</v>
      </c>
      <c r="F104" s="66">
        <v>20</v>
      </c>
      <c r="G104" s="20">
        <v>1.3</v>
      </c>
      <c r="H104" s="20">
        <v>0.2</v>
      </c>
      <c r="I104" s="20">
        <v>8.1999999999999993</v>
      </c>
      <c r="J104" s="20">
        <v>40</v>
      </c>
      <c r="K104" s="128" t="s">
        <v>57</v>
      </c>
      <c r="L104" s="21">
        <v>1.96</v>
      </c>
    </row>
    <row r="105" spans="1:12">
      <c r="A105" s="40"/>
      <c r="B105" s="16"/>
      <c r="C105" s="59"/>
      <c r="D105" s="115"/>
      <c r="E105" s="115"/>
      <c r="F105" s="95"/>
      <c r="G105" s="84"/>
      <c r="H105" s="84"/>
      <c r="I105" s="84"/>
      <c r="J105" s="84"/>
      <c r="K105" s="101"/>
      <c r="L105" s="79"/>
    </row>
    <row r="106" spans="1:12">
      <c r="A106" s="40"/>
      <c r="B106" s="16"/>
      <c r="C106" s="59"/>
      <c r="D106" s="3"/>
      <c r="E106" s="42"/>
      <c r="F106" s="95"/>
      <c r="G106" s="84"/>
      <c r="H106" s="84"/>
      <c r="I106" s="84"/>
      <c r="J106" s="84"/>
      <c r="K106" s="101"/>
      <c r="L106" s="79"/>
    </row>
    <row r="107" spans="1:12" ht="16.5" thickBot="1">
      <c r="A107" s="40"/>
      <c r="B107" s="16"/>
      <c r="C107" s="59"/>
      <c r="D107" s="49" t="s">
        <v>29</v>
      </c>
      <c r="E107" s="50"/>
      <c r="F107" s="46">
        <f>SUM(F100:F104)</f>
        <v>720</v>
      </c>
      <c r="G107" s="46">
        <f t="shared" ref="G107:L107" si="6">SUM(G100:G104)</f>
        <v>24.220000000000002</v>
      </c>
      <c r="H107" s="46">
        <f t="shared" si="6"/>
        <v>25.180000000000003</v>
      </c>
      <c r="I107" s="46">
        <f t="shared" si="6"/>
        <v>101.15500000000002</v>
      </c>
      <c r="J107" s="46">
        <f t="shared" si="6"/>
        <v>736.04</v>
      </c>
      <c r="K107" s="46"/>
      <c r="L107" s="158">
        <f t="shared" si="6"/>
        <v>83</v>
      </c>
    </row>
    <row r="108" spans="1:12" ht="16.5" thickBot="1">
      <c r="A108" s="35">
        <f>A96</f>
        <v>2</v>
      </c>
      <c r="B108" s="36">
        <f>B96</f>
        <v>2</v>
      </c>
      <c r="C108" s="164" t="s">
        <v>36</v>
      </c>
      <c r="D108" s="165"/>
      <c r="E108" s="53"/>
      <c r="F108" s="37">
        <f>F99+F107</f>
        <v>1278</v>
      </c>
      <c r="G108" s="39">
        <f>G99+G107</f>
        <v>42.612000000000002</v>
      </c>
      <c r="H108" s="39">
        <f>H99+H107</f>
        <v>44.192000000000007</v>
      </c>
      <c r="I108" s="39">
        <f>I99+I107</f>
        <v>183.40900000000002</v>
      </c>
      <c r="J108" s="39">
        <f>J99+J107</f>
        <v>1219</v>
      </c>
      <c r="K108" s="72"/>
      <c r="L108" s="73">
        <f>L99+L107</f>
        <v>183</v>
      </c>
    </row>
    <row r="109" spans="1:12" ht="63">
      <c r="A109" s="15">
        <v>2</v>
      </c>
      <c r="B109" s="16">
        <v>3</v>
      </c>
      <c r="C109" s="17" t="s">
        <v>23</v>
      </c>
      <c r="D109" s="100" t="s">
        <v>24</v>
      </c>
      <c r="E109" s="5" t="s">
        <v>99</v>
      </c>
      <c r="F109" s="82">
        <v>310</v>
      </c>
      <c r="G109" s="20">
        <v>17.3</v>
      </c>
      <c r="H109" s="20">
        <v>19.66</v>
      </c>
      <c r="I109" s="20">
        <v>69.5</v>
      </c>
      <c r="J109" s="20">
        <v>443.2</v>
      </c>
      <c r="K109" s="74" t="s">
        <v>100</v>
      </c>
      <c r="L109" s="21">
        <v>91.97</v>
      </c>
    </row>
    <row r="110" spans="1:12">
      <c r="A110" s="15"/>
      <c r="B110" s="16"/>
      <c r="C110" s="17"/>
      <c r="D110" s="100" t="s">
        <v>26</v>
      </c>
      <c r="E110" s="5" t="s">
        <v>74</v>
      </c>
      <c r="F110" s="21">
        <v>200</v>
      </c>
      <c r="G110" s="20">
        <v>0.2</v>
      </c>
      <c r="H110" s="20">
        <v>0.02</v>
      </c>
      <c r="I110" s="20">
        <v>7</v>
      </c>
      <c r="J110" s="20">
        <v>28</v>
      </c>
      <c r="K110" s="74" t="s">
        <v>77</v>
      </c>
      <c r="L110" s="20">
        <v>5.49</v>
      </c>
    </row>
    <row r="111" spans="1:12">
      <c r="A111" s="15"/>
      <c r="B111" s="16"/>
      <c r="C111" s="17"/>
      <c r="D111" s="100" t="s">
        <v>34</v>
      </c>
      <c r="E111" s="122" t="s">
        <v>35</v>
      </c>
      <c r="F111" s="21">
        <v>25</v>
      </c>
      <c r="G111" s="20">
        <v>0.2</v>
      </c>
      <c r="H111" s="20">
        <v>0.02</v>
      </c>
      <c r="I111" s="20">
        <v>7</v>
      </c>
      <c r="J111" s="20">
        <v>28</v>
      </c>
      <c r="K111" s="74" t="s">
        <v>57</v>
      </c>
      <c r="L111" s="20">
        <v>2.54</v>
      </c>
    </row>
    <row r="112" spans="1:12">
      <c r="A112" s="15"/>
      <c r="B112" s="16"/>
      <c r="C112" s="17"/>
      <c r="D112" s="148"/>
      <c r="E112" s="122"/>
      <c r="F112" s="21"/>
      <c r="G112" s="20"/>
      <c r="H112" s="20"/>
      <c r="I112" s="20"/>
      <c r="J112" s="20"/>
      <c r="K112" s="74"/>
      <c r="L112" s="20"/>
    </row>
    <row r="113" spans="1:12">
      <c r="A113" s="15"/>
      <c r="B113" s="16"/>
      <c r="C113" s="17"/>
      <c r="D113" s="3"/>
      <c r="E113" s="5"/>
      <c r="F113" s="64"/>
      <c r="G113" s="44"/>
      <c r="H113" s="44"/>
      <c r="I113" s="44"/>
      <c r="J113" s="44"/>
      <c r="K113" s="74"/>
      <c r="L113" s="44"/>
    </row>
    <row r="114" spans="1:12">
      <c r="A114" s="23"/>
      <c r="B114" s="24"/>
      <c r="C114" s="25"/>
      <c r="D114" s="26" t="s">
        <v>29</v>
      </c>
      <c r="E114" s="27"/>
      <c r="F114" s="104">
        <f>SUM(F109:F111)</f>
        <v>535</v>
      </c>
      <c r="G114" s="105">
        <f>SUM(G109:G112)</f>
        <v>17.7</v>
      </c>
      <c r="H114" s="105">
        <f>SUM(H109:H112)</f>
        <v>19.7</v>
      </c>
      <c r="I114" s="105">
        <f>SUM(I109:I112)</f>
        <v>83.5</v>
      </c>
      <c r="J114" s="105">
        <f>SUM(J109:J112)</f>
        <v>499.2</v>
      </c>
      <c r="K114" s="76"/>
      <c r="L114" s="28">
        <f>SUM(L109:L112)</f>
        <v>100</v>
      </c>
    </row>
    <row r="115" spans="1:12">
      <c r="A115" s="106">
        <v>2</v>
      </c>
      <c r="B115" s="98">
        <v>3</v>
      </c>
      <c r="C115" s="80" t="s">
        <v>30</v>
      </c>
      <c r="D115" s="81" t="s">
        <v>25</v>
      </c>
      <c r="E115" s="3"/>
      <c r="F115" s="64"/>
      <c r="G115" s="60"/>
      <c r="H115" s="60"/>
      <c r="I115" s="60"/>
      <c r="J115" s="60"/>
      <c r="K115" s="74"/>
      <c r="L115" s="150"/>
    </row>
    <row r="116" spans="1:12">
      <c r="A116" s="88"/>
      <c r="B116" s="40"/>
      <c r="C116" s="94"/>
      <c r="D116" s="107" t="s">
        <v>31</v>
      </c>
      <c r="E116" s="3" t="s">
        <v>62</v>
      </c>
      <c r="F116" s="82">
        <v>265</v>
      </c>
      <c r="G116" s="20">
        <v>5</v>
      </c>
      <c r="H116" s="20">
        <v>3.6</v>
      </c>
      <c r="I116" s="20">
        <v>17.399999999999999</v>
      </c>
      <c r="J116" s="20">
        <v>132.4</v>
      </c>
      <c r="K116" s="74" t="s">
        <v>66</v>
      </c>
      <c r="L116" s="21">
        <v>25.81</v>
      </c>
    </row>
    <row r="117" spans="1:12" ht="32.25" customHeight="1">
      <c r="A117" s="15"/>
      <c r="B117" s="16"/>
      <c r="C117" s="17"/>
      <c r="D117" s="108" t="s">
        <v>32</v>
      </c>
      <c r="E117" s="126" t="s">
        <v>120</v>
      </c>
      <c r="F117" s="82">
        <v>250</v>
      </c>
      <c r="G117" s="20">
        <v>17.3</v>
      </c>
      <c r="H117" s="20">
        <v>19.84</v>
      </c>
      <c r="I117" s="20">
        <v>66.2</v>
      </c>
      <c r="J117" s="20">
        <v>496.6</v>
      </c>
      <c r="K117" s="74" t="s">
        <v>121</v>
      </c>
      <c r="L117" s="21">
        <v>52.35</v>
      </c>
    </row>
    <row r="118" spans="1:12">
      <c r="A118" s="15"/>
      <c r="B118" s="16"/>
      <c r="C118" s="17"/>
      <c r="D118" s="108" t="s">
        <v>33</v>
      </c>
      <c r="E118" s="3" t="s">
        <v>47</v>
      </c>
      <c r="F118" s="82">
        <v>200</v>
      </c>
      <c r="G118" s="20">
        <v>0.2</v>
      </c>
      <c r="H118" s="20">
        <v>0</v>
      </c>
      <c r="I118" s="20">
        <v>5</v>
      </c>
      <c r="J118" s="20">
        <v>20</v>
      </c>
      <c r="K118" s="74" t="s">
        <v>50</v>
      </c>
      <c r="L118" s="21">
        <v>1.66</v>
      </c>
    </row>
    <row r="119" spans="1:12">
      <c r="A119" s="15"/>
      <c r="B119" s="16"/>
      <c r="C119" s="17"/>
      <c r="D119" s="108" t="s">
        <v>34</v>
      </c>
      <c r="E119" s="3" t="s">
        <v>35</v>
      </c>
      <c r="F119" s="21">
        <v>31</v>
      </c>
      <c r="G119" s="20">
        <v>2.0150000000000001</v>
      </c>
      <c r="H119" s="20">
        <v>0.31</v>
      </c>
      <c r="I119" s="20">
        <v>12.709999999999999</v>
      </c>
      <c r="J119" s="20">
        <v>62</v>
      </c>
      <c r="K119" s="74" t="s">
        <v>57</v>
      </c>
      <c r="L119" s="21">
        <v>3.18</v>
      </c>
    </row>
    <row r="120" spans="1:12">
      <c r="A120" s="15"/>
      <c r="B120" s="16"/>
      <c r="C120" s="17"/>
      <c r="D120" s="3"/>
      <c r="E120" s="42"/>
      <c r="F120" s="95"/>
      <c r="G120" s="84"/>
      <c r="H120" s="84"/>
      <c r="I120" s="84"/>
      <c r="J120" s="84"/>
      <c r="K120" s="78"/>
      <c r="L120" s="79"/>
    </row>
    <row r="121" spans="1:12">
      <c r="A121" s="15"/>
      <c r="B121" s="16"/>
      <c r="C121" s="17"/>
      <c r="D121" s="3"/>
      <c r="E121" s="42"/>
      <c r="F121" s="95"/>
      <c r="G121" s="84"/>
      <c r="H121" s="84"/>
      <c r="I121" s="84"/>
      <c r="J121" s="84"/>
      <c r="K121" s="78"/>
      <c r="L121" s="79"/>
    </row>
    <row r="122" spans="1:12" ht="16.5" thickBot="1">
      <c r="A122" s="15"/>
      <c r="B122" s="16"/>
      <c r="C122" s="17"/>
      <c r="D122" s="49" t="s">
        <v>29</v>
      </c>
      <c r="E122" s="50"/>
      <c r="F122" s="152">
        <f>SUM(F116:F119)</f>
        <v>746</v>
      </c>
      <c r="G122" s="52">
        <f>SUM(G116:G119)</f>
        <v>24.515000000000001</v>
      </c>
      <c r="H122" s="52">
        <f>SUM(H116:H119)</f>
        <v>23.75</v>
      </c>
      <c r="I122" s="52">
        <f>SUM(I116:I119)</f>
        <v>101.30999999999999</v>
      </c>
      <c r="J122" s="52">
        <f>SUM(J116:J119)</f>
        <v>711</v>
      </c>
      <c r="K122" s="52"/>
      <c r="L122" s="52">
        <f>SUM(L116:L119)</f>
        <v>83</v>
      </c>
    </row>
    <row r="123" spans="1:12" ht="16.5" thickBot="1">
      <c r="A123" s="86">
        <f>A109</f>
        <v>2</v>
      </c>
      <c r="B123" s="87">
        <f>B109</f>
        <v>3</v>
      </c>
      <c r="C123" s="164" t="s">
        <v>36</v>
      </c>
      <c r="D123" s="165"/>
      <c r="E123" s="38"/>
      <c r="F123" s="37">
        <f>F114+F122</f>
        <v>1281</v>
      </c>
      <c r="G123" s="39">
        <f>G114+G122</f>
        <v>42.215000000000003</v>
      </c>
      <c r="H123" s="39">
        <f>H114+H122</f>
        <v>43.45</v>
      </c>
      <c r="I123" s="39">
        <f>I114+I122</f>
        <v>184.81</v>
      </c>
      <c r="J123" s="39">
        <f>J114+J122</f>
        <v>1210.2</v>
      </c>
      <c r="K123" s="72"/>
      <c r="L123" s="73">
        <f>L114+L122</f>
        <v>183</v>
      </c>
    </row>
    <row r="124" spans="1:12" ht="47.25">
      <c r="A124" s="15">
        <v>2</v>
      </c>
      <c r="B124" s="16">
        <v>4</v>
      </c>
      <c r="C124" s="17" t="s">
        <v>23</v>
      </c>
      <c r="D124" s="18" t="s">
        <v>24</v>
      </c>
      <c r="E124" s="3" t="s">
        <v>101</v>
      </c>
      <c r="F124" s="82">
        <v>310</v>
      </c>
      <c r="G124" s="20">
        <v>15.599999999999998</v>
      </c>
      <c r="H124" s="20">
        <v>19.47</v>
      </c>
      <c r="I124" s="20">
        <v>44.4</v>
      </c>
      <c r="J124" s="20">
        <v>374.6</v>
      </c>
      <c r="K124" s="74" t="s">
        <v>102</v>
      </c>
      <c r="L124" s="20">
        <v>86.36</v>
      </c>
    </row>
    <row r="125" spans="1:12">
      <c r="A125" s="15"/>
      <c r="B125" s="16"/>
      <c r="C125" s="17"/>
      <c r="D125" s="18" t="s">
        <v>26</v>
      </c>
      <c r="E125" s="3" t="s">
        <v>48</v>
      </c>
      <c r="F125" s="21">
        <v>200</v>
      </c>
      <c r="G125" s="20">
        <v>0.28000000000000003</v>
      </c>
      <c r="H125" s="20">
        <v>0</v>
      </c>
      <c r="I125" s="20">
        <v>23.91</v>
      </c>
      <c r="J125" s="20">
        <v>99.2</v>
      </c>
      <c r="K125" s="74" t="s">
        <v>51</v>
      </c>
      <c r="L125" s="20">
        <v>9.9</v>
      </c>
    </row>
    <row r="126" spans="1:12">
      <c r="A126" s="15"/>
      <c r="B126" s="16"/>
      <c r="C126" s="17"/>
      <c r="D126" s="90" t="s">
        <v>34</v>
      </c>
      <c r="E126" s="3" t="s">
        <v>35</v>
      </c>
      <c r="F126" s="82">
        <v>36</v>
      </c>
      <c r="G126" s="30">
        <v>2.34</v>
      </c>
      <c r="H126" s="30">
        <v>0.36</v>
      </c>
      <c r="I126" s="30">
        <v>14.76</v>
      </c>
      <c r="J126" s="30">
        <v>72</v>
      </c>
      <c r="K126" s="128" t="s">
        <v>57</v>
      </c>
      <c r="L126" s="30">
        <v>3.74</v>
      </c>
    </row>
    <row r="127" spans="1:12">
      <c r="A127" s="15"/>
      <c r="B127" s="16"/>
      <c r="C127" s="17"/>
      <c r="D127" s="120"/>
      <c r="E127" s="47"/>
      <c r="F127" s="82"/>
      <c r="G127" s="30"/>
      <c r="H127" s="30"/>
      <c r="I127" s="30"/>
      <c r="J127" s="30"/>
      <c r="K127" s="75"/>
      <c r="L127" s="44"/>
    </row>
    <row r="128" spans="1:12">
      <c r="A128" s="16"/>
      <c r="B128" s="16"/>
      <c r="C128" s="17"/>
      <c r="D128" s="3"/>
      <c r="E128" s="47"/>
      <c r="F128" s="82"/>
      <c r="G128" s="30"/>
      <c r="H128" s="30"/>
      <c r="I128" s="30"/>
      <c r="J128" s="30"/>
      <c r="K128" s="75"/>
      <c r="L128" s="44"/>
    </row>
    <row r="129" spans="1:12">
      <c r="A129" s="109"/>
      <c r="B129" s="109"/>
      <c r="C129" s="18"/>
      <c r="D129" s="26" t="s">
        <v>29</v>
      </c>
      <c r="E129" s="27"/>
      <c r="F129" s="12">
        <f>SUM(F124:F127)</f>
        <v>546</v>
      </c>
      <c r="G129" s="28">
        <f>SUM(G124:G127)</f>
        <v>18.22</v>
      </c>
      <c r="H129" s="28">
        <f>SUM(H124:H127)</f>
        <v>19.829999999999998</v>
      </c>
      <c r="I129" s="28">
        <f>SUM(I124:I127)</f>
        <v>83.070000000000007</v>
      </c>
      <c r="J129" s="28">
        <f>SUM(J124:J127)</f>
        <v>545.79999999999995</v>
      </c>
      <c r="K129" s="102"/>
      <c r="L129" s="28">
        <f>SUM(L124:L127)</f>
        <v>100</v>
      </c>
    </row>
    <row r="130" spans="1:12" ht="31.5">
      <c r="A130" s="15">
        <v>2</v>
      </c>
      <c r="B130" s="16">
        <v>4</v>
      </c>
      <c r="C130" s="17" t="s">
        <v>30</v>
      </c>
      <c r="D130" s="18" t="s">
        <v>31</v>
      </c>
      <c r="E130" s="3" t="s">
        <v>63</v>
      </c>
      <c r="F130" s="82">
        <v>260</v>
      </c>
      <c r="G130" s="20">
        <v>6.21</v>
      </c>
      <c r="H130" s="20">
        <v>5.9</v>
      </c>
      <c r="I130" s="20">
        <v>20.92</v>
      </c>
      <c r="J130" s="20">
        <v>116.25498</v>
      </c>
      <c r="K130" s="74" t="s">
        <v>64</v>
      </c>
      <c r="L130" s="20">
        <v>16.82</v>
      </c>
    </row>
    <row r="131" spans="1:12">
      <c r="A131" s="15"/>
      <c r="B131" s="16"/>
      <c r="C131" s="17"/>
      <c r="D131" s="18" t="s">
        <v>32</v>
      </c>
      <c r="E131" s="121" t="s">
        <v>103</v>
      </c>
      <c r="F131" s="82">
        <v>250</v>
      </c>
      <c r="G131" s="20">
        <v>18.5</v>
      </c>
      <c r="H131" s="20">
        <v>18.3</v>
      </c>
      <c r="I131" s="20">
        <v>37.799999999999997</v>
      </c>
      <c r="J131" s="20">
        <v>379.7</v>
      </c>
      <c r="K131" s="74" t="s">
        <v>105</v>
      </c>
      <c r="L131" s="20">
        <v>48.14</v>
      </c>
    </row>
    <row r="132" spans="1:12">
      <c r="A132" s="15"/>
      <c r="B132" s="16"/>
      <c r="C132" s="17"/>
      <c r="D132" s="18" t="s">
        <v>33</v>
      </c>
      <c r="E132" s="3" t="s">
        <v>104</v>
      </c>
      <c r="F132" s="82">
        <v>200</v>
      </c>
      <c r="G132" s="20">
        <v>0.2</v>
      </c>
      <c r="H132" s="20">
        <v>0</v>
      </c>
      <c r="I132" s="20">
        <v>28.4</v>
      </c>
      <c r="J132" s="30">
        <v>114.4</v>
      </c>
      <c r="K132" s="74" t="s">
        <v>106</v>
      </c>
      <c r="L132" s="20">
        <v>13.28</v>
      </c>
    </row>
    <row r="133" spans="1:12">
      <c r="A133" s="15"/>
      <c r="B133" s="16"/>
      <c r="C133" s="17"/>
      <c r="D133" s="18" t="s">
        <v>34</v>
      </c>
      <c r="E133" s="3" t="s">
        <v>35</v>
      </c>
      <c r="F133" s="82">
        <v>46</v>
      </c>
      <c r="G133" s="20">
        <v>2.99</v>
      </c>
      <c r="H133" s="20">
        <v>0.46</v>
      </c>
      <c r="I133" s="20">
        <v>18.86</v>
      </c>
      <c r="J133" s="20">
        <v>92</v>
      </c>
      <c r="K133" s="69" t="s">
        <v>57</v>
      </c>
      <c r="L133" s="20">
        <v>4.76</v>
      </c>
    </row>
    <row r="134" spans="1:12">
      <c r="A134" s="15"/>
      <c r="B134" s="16"/>
      <c r="C134" s="17"/>
      <c r="D134" s="3"/>
      <c r="E134" s="42"/>
      <c r="F134" s="110"/>
      <c r="G134" s="84"/>
      <c r="H134" s="84"/>
      <c r="I134" s="84"/>
      <c r="J134" s="84"/>
      <c r="K134" s="101"/>
      <c r="L134" s="84"/>
    </row>
    <row r="135" spans="1:12">
      <c r="A135" s="15"/>
      <c r="B135" s="16"/>
      <c r="C135" s="17"/>
      <c r="D135" s="3"/>
      <c r="E135" s="42"/>
      <c r="F135" s="110"/>
      <c r="G135" s="84"/>
      <c r="H135" s="84"/>
      <c r="I135" s="84"/>
      <c r="J135" s="84"/>
      <c r="K135" s="101"/>
      <c r="L135" s="84"/>
    </row>
    <row r="136" spans="1:12" ht="16.5" thickBot="1">
      <c r="A136" s="15"/>
      <c r="B136" s="16"/>
      <c r="C136" s="17"/>
      <c r="D136" s="49" t="s">
        <v>29</v>
      </c>
      <c r="E136" s="50"/>
      <c r="F136" s="46">
        <f>SUM(F130:F133)</f>
        <v>756</v>
      </c>
      <c r="G136" s="52">
        <f>SUM(G130:G133)</f>
        <v>27.9</v>
      </c>
      <c r="H136" s="52">
        <f>SUM(H130:H133)</f>
        <v>24.660000000000004</v>
      </c>
      <c r="I136" s="52">
        <f>SUM(I130:I133)</f>
        <v>105.98</v>
      </c>
      <c r="J136" s="52">
        <f>SUM(J130:J133)</f>
        <v>702.35497999999995</v>
      </c>
      <c r="K136" s="77"/>
      <c r="L136" s="52">
        <f>SUM(L130:L133)</f>
        <v>83.000000000000014</v>
      </c>
    </row>
    <row r="137" spans="1:12" ht="16.5" thickBot="1">
      <c r="A137" s="35">
        <f>A124</f>
        <v>2</v>
      </c>
      <c r="B137" s="36">
        <f>B124</f>
        <v>4</v>
      </c>
      <c r="C137" s="164" t="s">
        <v>36</v>
      </c>
      <c r="D137" s="165"/>
      <c r="E137" s="38"/>
      <c r="F137" s="37">
        <f>F129+F136</f>
        <v>1302</v>
      </c>
      <c r="G137" s="39">
        <f>G129+G136</f>
        <v>46.12</v>
      </c>
      <c r="H137" s="39">
        <f>H129+H136</f>
        <v>44.49</v>
      </c>
      <c r="I137" s="39">
        <f>I129+I136</f>
        <v>189.05</v>
      </c>
      <c r="J137" s="39">
        <f>J129+J136</f>
        <v>1248.1549799999998</v>
      </c>
      <c r="K137" s="72"/>
      <c r="L137" s="73">
        <f>L129+L136</f>
        <v>183</v>
      </c>
    </row>
    <row r="138" spans="1:12" ht="31.5">
      <c r="A138" s="15">
        <v>2</v>
      </c>
      <c r="B138" s="16">
        <v>5</v>
      </c>
      <c r="C138" s="17" t="s">
        <v>23</v>
      </c>
      <c r="D138" s="56" t="s">
        <v>24</v>
      </c>
      <c r="E138" s="103" t="s">
        <v>107</v>
      </c>
      <c r="F138" s="63">
        <v>240</v>
      </c>
      <c r="G138" s="54">
        <v>15</v>
      </c>
      <c r="H138" s="54">
        <v>19.46</v>
      </c>
      <c r="I138" s="54">
        <v>58.9</v>
      </c>
      <c r="J138" s="54">
        <v>343.5</v>
      </c>
      <c r="K138" s="69" t="s">
        <v>110</v>
      </c>
      <c r="L138" s="43">
        <v>67.66</v>
      </c>
    </row>
    <row r="139" spans="1:12">
      <c r="A139" s="15"/>
      <c r="B139" s="16"/>
      <c r="C139" s="17"/>
      <c r="D139" s="90" t="s">
        <v>26</v>
      </c>
      <c r="E139" s="119" t="s">
        <v>60</v>
      </c>
      <c r="F139" s="82">
        <v>205</v>
      </c>
      <c r="G139" s="30">
        <v>0.2</v>
      </c>
      <c r="H139" s="30">
        <v>0</v>
      </c>
      <c r="I139" s="30">
        <v>5.0999999999999996</v>
      </c>
      <c r="J139" s="30">
        <v>21.5</v>
      </c>
      <c r="K139" s="69" t="s">
        <v>37</v>
      </c>
      <c r="L139" s="30">
        <v>3.39</v>
      </c>
    </row>
    <row r="140" spans="1:12" ht="16.5" customHeight="1">
      <c r="A140" s="15"/>
      <c r="B140" s="16"/>
      <c r="C140" s="17"/>
      <c r="D140" s="100" t="s">
        <v>28</v>
      </c>
      <c r="E140" s="127" t="s">
        <v>38</v>
      </c>
      <c r="F140" s="21">
        <v>100</v>
      </c>
      <c r="G140" s="30">
        <v>0.8</v>
      </c>
      <c r="H140" s="30">
        <v>0.2</v>
      </c>
      <c r="I140" s="30">
        <v>7.5</v>
      </c>
      <c r="J140" s="30">
        <v>53</v>
      </c>
      <c r="K140" s="69" t="s">
        <v>58</v>
      </c>
      <c r="L140" s="30">
        <v>26.25</v>
      </c>
    </row>
    <row r="141" spans="1:12">
      <c r="A141" s="15"/>
      <c r="B141" s="16"/>
      <c r="C141" s="17"/>
      <c r="D141" s="18" t="s">
        <v>34</v>
      </c>
      <c r="E141" s="130" t="s">
        <v>35</v>
      </c>
      <c r="F141" s="82">
        <v>26</v>
      </c>
      <c r="G141" s="20">
        <v>1.69</v>
      </c>
      <c r="H141" s="20">
        <v>0.26</v>
      </c>
      <c r="I141" s="20">
        <v>10.66</v>
      </c>
      <c r="J141" s="20">
        <v>52</v>
      </c>
      <c r="K141" s="69" t="s">
        <v>57</v>
      </c>
      <c r="L141" s="20">
        <v>2.7</v>
      </c>
    </row>
    <row r="142" spans="1:12" ht="15.75" customHeight="1">
      <c r="A142" s="15"/>
      <c r="B142" s="16"/>
      <c r="C142" s="25"/>
      <c r="D142" s="3"/>
      <c r="E142" s="3"/>
      <c r="F142" s="82"/>
      <c r="G142" s="30"/>
      <c r="H142" s="30"/>
      <c r="I142" s="30"/>
      <c r="J142" s="30"/>
      <c r="K142" s="74"/>
      <c r="L142" s="30"/>
    </row>
    <row r="143" spans="1:12" ht="15.75" customHeight="1">
      <c r="A143" s="98">
        <v>2</v>
      </c>
      <c r="B143" s="145">
        <v>5</v>
      </c>
      <c r="C143" s="99" t="s">
        <v>30</v>
      </c>
      <c r="D143" s="26" t="s">
        <v>29</v>
      </c>
      <c r="E143" s="27"/>
      <c r="F143" s="12">
        <f>SUM(F138:F141)</f>
        <v>571</v>
      </c>
      <c r="G143" s="12">
        <f>SUM(G138:G141)</f>
        <v>17.690000000000001</v>
      </c>
      <c r="H143" s="147">
        <f>SUM(H138:H141)</f>
        <v>19.920000000000002</v>
      </c>
      <c r="I143" s="147">
        <f>SUM(I138:I141)</f>
        <v>82.16</v>
      </c>
      <c r="J143" s="12">
        <f>SUM(J138:J141)</f>
        <v>470</v>
      </c>
      <c r="K143" s="12"/>
      <c r="L143" s="147">
        <f>SUM(L138:L141)</f>
        <v>100</v>
      </c>
    </row>
    <row r="144" spans="1:12" ht="31.5">
      <c r="A144" s="40"/>
      <c r="B144" s="16"/>
      <c r="C144" s="94"/>
      <c r="D144" s="81" t="s">
        <v>31</v>
      </c>
      <c r="E144" s="3" t="s">
        <v>108</v>
      </c>
      <c r="F144" s="82">
        <v>255</v>
      </c>
      <c r="G144" s="60">
        <v>4.3</v>
      </c>
      <c r="H144" s="60">
        <v>5.3</v>
      </c>
      <c r="I144" s="60">
        <v>14.25</v>
      </c>
      <c r="J144" s="60">
        <v>111.3</v>
      </c>
      <c r="K144" s="74" t="s">
        <v>65</v>
      </c>
      <c r="L144" s="21">
        <v>10.220000000000001</v>
      </c>
    </row>
    <row r="145" spans="1:12" ht="39">
      <c r="A145" s="40"/>
      <c r="B145" s="16"/>
      <c r="C145" s="94"/>
      <c r="D145" s="81" t="s">
        <v>32</v>
      </c>
      <c r="E145" s="3" t="s">
        <v>122</v>
      </c>
      <c r="F145" s="82">
        <v>300</v>
      </c>
      <c r="G145" s="20">
        <v>20.6</v>
      </c>
      <c r="H145" s="20">
        <v>19.5</v>
      </c>
      <c r="I145" s="20">
        <v>86.7</v>
      </c>
      <c r="J145" s="20">
        <v>593.5</v>
      </c>
      <c r="K145" s="74" t="s">
        <v>123</v>
      </c>
      <c r="L145" s="21">
        <v>62.08</v>
      </c>
    </row>
    <row r="146" spans="1:12">
      <c r="A146" s="40"/>
      <c r="B146" s="16"/>
      <c r="C146" s="94"/>
      <c r="D146" s="18" t="s">
        <v>33</v>
      </c>
      <c r="E146" s="42" t="s">
        <v>109</v>
      </c>
      <c r="F146" s="95">
        <v>200</v>
      </c>
      <c r="G146" s="84">
        <v>0.5</v>
      </c>
      <c r="H146" s="84">
        <v>0.1</v>
      </c>
      <c r="I146" s="84">
        <v>19.600000000000001</v>
      </c>
      <c r="J146" s="84">
        <v>77</v>
      </c>
      <c r="K146" s="156" t="s">
        <v>97</v>
      </c>
      <c r="L146" s="79">
        <v>6.77</v>
      </c>
    </row>
    <row r="147" spans="1:12">
      <c r="A147" s="40"/>
      <c r="B147" s="16"/>
      <c r="C147" s="94"/>
      <c r="D147" s="1" t="s">
        <v>34</v>
      </c>
      <c r="E147" s="42" t="s">
        <v>35</v>
      </c>
      <c r="F147" s="95">
        <v>38</v>
      </c>
      <c r="G147" s="84">
        <v>2.4700000000000002</v>
      </c>
      <c r="H147" s="84">
        <v>0.38</v>
      </c>
      <c r="I147" s="84">
        <v>15.579999999999998</v>
      </c>
      <c r="J147" s="84">
        <v>76</v>
      </c>
      <c r="K147" s="156" t="s">
        <v>57</v>
      </c>
      <c r="L147" s="79">
        <v>3.93</v>
      </c>
    </row>
    <row r="148" spans="1:12">
      <c r="A148" s="40"/>
      <c r="B148" s="16"/>
      <c r="C148" s="94"/>
      <c r="D148" s="3"/>
      <c r="E148" s="115"/>
      <c r="F148" s="115"/>
      <c r="G148" s="115"/>
      <c r="H148" s="115"/>
      <c r="I148" s="115"/>
      <c r="J148" s="115"/>
      <c r="K148" s="115"/>
      <c r="L148" s="115"/>
    </row>
    <row r="149" spans="1:12">
      <c r="A149" s="40"/>
      <c r="B149" s="16"/>
      <c r="C149" s="144"/>
      <c r="D149" s="3"/>
      <c r="E149" s="115"/>
      <c r="F149" s="115"/>
      <c r="G149" s="115"/>
      <c r="H149" s="115"/>
      <c r="I149" s="115"/>
      <c r="J149" s="115"/>
      <c r="K149" s="115"/>
      <c r="L149" s="115"/>
    </row>
    <row r="150" spans="1:12" ht="16.5" customHeight="1" thickBot="1">
      <c r="A150" s="17"/>
      <c r="B150" s="94"/>
      <c r="C150" s="1"/>
      <c r="D150" s="49" t="s">
        <v>29</v>
      </c>
      <c r="E150" s="50"/>
      <c r="F150" s="46">
        <f>SUM(F144:F147)</f>
        <v>793</v>
      </c>
      <c r="G150" s="52">
        <f>SUM(G144:G145)</f>
        <v>24.900000000000002</v>
      </c>
      <c r="H150" s="52">
        <f>SUM(H144:H145)</f>
        <v>24.8</v>
      </c>
      <c r="I150" s="52">
        <f>SUM(I144:I145)</f>
        <v>100.95</v>
      </c>
      <c r="J150" s="52">
        <f>SUM(J144:J145)</f>
        <v>704.8</v>
      </c>
      <c r="K150" s="77"/>
      <c r="L150" s="52">
        <f>SUM(L144:L147)</f>
        <v>83</v>
      </c>
    </row>
    <row r="151" spans="1:12" ht="15.6" customHeight="1">
      <c r="A151" s="131">
        <f>A138</f>
        <v>2</v>
      </c>
      <c r="B151" s="132">
        <f>B138</f>
        <v>5</v>
      </c>
      <c r="C151" s="163" t="s">
        <v>36</v>
      </c>
      <c r="D151" s="163"/>
      <c r="E151" s="135"/>
      <c r="F151" s="136">
        <f>F143+F150</f>
        <v>1364</v>
      </c>
      <c r="G151" s="137">
        <f>G143+G150</f>
        <v>42.59</v>
      </c>
      <c r="H151" s="137">
        <f>H143+H150</f>
        <v>44.72</v>
      </c>
      <c r="I151" s="137">
        <f>I143+I150</f>
        <v>183.11</v>
      </c>
      <c r="J151" s="137">
        <f>J143+J150</f>
        <v>1174.8</v>
      </c>
      <c r="K151" s="138"/>
      <c r="L151" s="139">
        <f>L143+L150</f>
        <v>183</v>
      </c>
    </row>
    <row r="152" spans="1:12" ht="16.5" thickBot="1">
      <c r="A152" s="133"/>
      <c r="B152" s="134"/>
      <c r="C152" s="146" t="s">
        <v>44</v>
      </c>
      <c r="D152" s="140"/>
      <c r="E152" s="140"/>
      <c r="F152" s="141">
        <f>(F20+F33+F48+F64+F80+F95+F108+F123+F137+F151)/(IF(F20=0,0,1)+IF(F33=0,0,1)+IF(F48=0,0,1)+IF(F64=0,0,1)+IF(F80=0,0,1)+IF(F95=0,0,1)+IF(F108=0,0,1)+IF(F123=0,0,1)+IF(F137=0,0,1)+IF(F151=0,0,1))</f>
        <v>1373.625</v>
      </c>
      <c r="G152" s="141">
        <f>(G20+G33+G48+G64+G80+G95+G108+G123+G137+G151)/(IF(G20=0,0,1)+IF(G33=0,0,1)+IF(G48=0,0,1)+IF(G64=0,0,1)+IF(G80=0,0,1)+IF(G95=0,0,1)+IF(G108=0,0,1)+IF(G123=0,0,1)+IF(G137=0,0,1)+IF(G151=0,0,1))</f>
        <v>43.937748000000013</v>
      </c>
      <c r="H152" s="141">
        <f>(H20+H33+H48+H64+H80+H95+H108+H123+H137+H151)/(IF(H20=0,0,1)+IF(H33=0,0,1)+IF(H48=0,0,1)+IF(H64=0,0,1)+IF(H80=0,0,1)+IF(H95=0,0,1)+IF(H108=0,0,1)+IF(H123=0,0,1)+IF(H137=0,0,1)+IF(H151=0,0,1))</f>
        <v>44.218264999999995</v>
      </c>
      <c r="I152" s="141">
        <f>(I20+I33+I48+I64+I80+I95+I108+I123+I137+I151)/(IF(I20=0,0,1)+IF(I33=0,0,1)+IF(I48=0,0,1)+IF(I64=0,0,1)+IF(I80=0,0,1)+IF(I95=0,0,1)+IF(I108=0,0,1)+IF(I123=0,0,1)+IF(I137=0,0,1)+IF(I151=0,0,1))</f>
        <v>186.22109999999998</v>
      </c>
      <c r="J152" s="141">
        <f>(J20+J33+J48+J64+J80+J95+J108+J123+J137+J151)/(IF(J20=0,0,1)+IF(J33=0,0,1)+IF(J48=0,0,1)+IF(J64=0,0,1)+IF(J80=0,0,1)+IF(J95=0,0,1)+IF(J108=0,0,1)+IF(J123=0,0,1)+IF(J137=0,0,1)+IF(J151=0,0,1))</f>
        <v>1251.4163979999998</v>
      </c>
      <c r="K152" s="142"/>
      <c r="L152" s="143">
        <f>(L20+L33+L48+L64+L80+L95+L108+L123+L137+L151)/(IF(L20=0,0,1)+IF(L33=0,0,1)+IF(L48=0,0,1)+IF(L64=0,0,1)+IF(L80=0,0,1)+IF(L95=0,0,1)+IF(L108=0,0,1)+IF(L123=0,0,1)+IF(L137=0,0,1)+IF(L151=0,0,1))</f>
        <v>200.5</v>
      </c>
    </row>
  </sheetData>
  <mergeCells count="13">
    <mergeCell ref="C1:E1"/>
    <mergeCell ref="H1:K1"/>
    <mergeCell ref="H2:K2"/>
    <mergeCell ref="C20:D20"/>
    <mergeCell ref="C33:D33"/>
    <mergeCell ref="C151:D151"/>
    <mergeCell ref="C123:D123"/>
    <mergeCell ref="C137:D137"/>
    <mergeCell ref="C48:D48"/>
    <mergeCell ref="C64:D64"/>
    <mergeCell ref="C80:D80"/>
    <mergeCell ref="C95:D95"/>
    <mergeCell ref="C108:D108"/>
  </mergeCells>
  <printOptions gridLines="1"/>
  <pageMargins left="0.25" right="0.25" top="0.75" bottom="0.75" header="0.3" footer="0.3"/>
  <pageSetup paperSize="12" fitToWidth="0" orientation="landscape" r:id="rId1"/>
  <rowBreaks count="2" manualBreakCount="2">
    <brk id="39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2026-03-23T07:52:52Z</cp:lastPrinted>
  <dcterms:created xsi:type="dcterms:W3CDTF">2022-05-16T14:23:00Z</dcterms:created>
  <dcterms:modified xsi:type="dcterms:W3CDTF">2026-10-08T14:04:34Z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8CB4C7C07E784DA6A43BDFBA1CD23EAE_12</vt:lpwstr>
  </property>
  <property fmtid="{D5CDD505-2E9C-101B-9397-08002B2CF9AE}" pid="3" name="KSOProductBuildVer">
    <vt:lpwstr>1049-12.2.0.22549</vt:lpwstr>
  </property>
</Properties>
</file>